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29 august 2024" sheetId="1" r:id="rId1"/>
  </sheets>
  <definedNames>
    <definedName name="_xlnm.Database" localSheetId="0">#REF!</definedName>
    <definedName name="_xlnm.Database">#REF!</definedName>
    <definedName name="OLE_LINK1" localSheetId="0">'29 august 2024'!#REF!</definedName>
    <definedName name="_xlnm.Print_Titles" localSheetId="0">'29 august 2024'!$10:$13</definedName>
  </definedNames>
  <calcPr calcId="125725"/>
</workbook>
</file>

<file path=xl/calcChain.xml><?xml version="1.0" encoding="utf-8"?>
<calcChain xmlns="http://schemas.openxmlformats.org/spreadsheetml/2006/main">
  <c r="C325" i="1"/>
  <c r="C324"/>
  <c r="C323"/>
  <c r="C321" s="1"/>
  <c r="C319" s="1"/>
  <c r="C317" s="1"/>
  <c r="C322"/>
  <c r="C286" s="1"/>
  <c r="C284" s="1"/>
  <c r="C282" s="1"/>
  <c r="C280" s="1"/>
  <c r="C278" s="1"/>
  <c r="C298"/>
  <c r="C296" s="1"/>
  <c r="C294" s="1"/>
  <c r="C292" s="1"/>
  <c r="C290" s="1"/>
  <c r="C297"/>
  <c r="C295"/>
  <c r="C293"/>
  <c r="C291" s="1"/>
  <c r="C289" s="1"/>
  <c r="C272"/>
  <c r="C271"/>
  <c r="C258"/>
  <c r="C256" s="1"/>
  <c r="C254" s="1"/>
  <c r="C252" s="1"/>
  <c r="C250" s="1"/>
  <c r="C257"/>
  <c r="C255" s="1"/>
  <c r="C245"/>
  <c r="C243" s="1"/>
  <c r="C244"/>
  <c r="C242" s="1"/>
  <c r="C230"/>
  <c r="C211" s="1"/>
  <c r="C209" s="1"/>
  <c r="C207" s="1"/>
  <c r="C205" s="1"/>
  <c r="C229"/>
  <c r="C227" s="1"/>
  <c r="C225" s="1"/>
  <c r="C223" s="1"/>
  <c r="C221" s="1"/>
  <c r="C197"/>
  <c r="C195" s="1"/>
  <c r="C149" s="1"/>
  <c r="C196"/>
  <c r="C194"/>
  <c r="C181"/>
  <c r="C179" s="1"/>
  <c r="C180"/>
  <c r="C178" s="1"/>
  <c r="C164"/>
  <c r="C139" s="1"/>
  <c r="C163"/>
  <c r="C138" s="1"/>
  <c r="C160"/>
  <c r="C158" s="1"/>
  <c r="C156" s="1"/>
  <c r="C154" s="1"/>
  <c r="C152" s="1"/>
  <c r="C159"/>
  <c r="C157" s="1"/>
  <c r="C155" s="1"/>
  <c r="C153" s="1"/>
  <c r="C151" s="1"/>
  <c r="C148"/>
  <c r="C137"/>
  <c r="C113" s="1"/>
  <c r="C136"/>
  <c r="C112" s="1"/>
  <c r="C98"/>
  <c r="C94" s="1"/>
  <c r="C92" s="1"/>
  <c r="C90" s="1"/>
  <c r="C88" s="1"/>
  <c r="C97"/>
  <c r="C93"/>
  <c r="C91"/>
  <c r="C89" s="1"/>
  <c r="C87" s="1"/>
  <c r="C85"/>
  <c r="C83" s="1"/>
  <c r="C81" s="1"/>
  <c r="C79" s="1"/>
  <c r="C77" s="1"/>
  <c r="C84"/>
  <c r="C82" s="1"/>
  <c r="C80" s="1"/>
  <c r="C78" s="1"/>
  <c r="C76" s="1"/>
  <c r="C61"/>
  <c r="C57" s="1"/>
  <c r="C55" s="1"/>
  <c r="C53" s="1"/>
  <c r="C51" s="1"/>
  <c r="C60"/>
  <c r="C56" s="1"/>
  <c r="C54" s="1"/>
  <c r="C52" s="1"/>
  <c r="C50" s="1"/>
  <c r="C48"/>
  <c r="C46" s="1"/>
  <c r="C44" s="1"/>
  <c r="C42" s="1"/>
  <c r="C40" s="1"/>
  <c r="C47"/>
  <c r="C45" s="1"/>
  <c r="C43" s="1"/>
  <c r="C41" s="1"/>
  <c r="C39" s="1"/>
  <c r="C23"/>
  <c r="C22"/>
  <c r="C147" l="1"/>
  <c r="C177"/>
  <c r="C175" s="1"/>
  <c r="C173" s="1"/>
  <c r="C171" s="1"/>
  <c r="C176"/>
  <c r="C174" s="1"/>
  <c r="C172" s="1"/>
  <c r="C170" s="1"/>
  <c r="C146"/>
  <c r="C253"/>
  <c r="C251" s="1"/>
  <c r="C249" s="1"/>
  <c r="C210"/>
  <c r="C208" s="1"/>
  <c r="C206" s="1"/>
  <c r="C204" s="1"/>
  <c r="C219"/>
  <c r="C217" s="1"/>
  <c r="C215" s="1"/>
  <c r="C213" s="1"/>
  <c r="C203" s="1"/>
  <c r="C241"/>
  <c r="C239" s="1"/>
  <c r="C237" s="1"/>
  <c r="C235" s="1"/>
  <c r="C240"/>
  <c r="C238" s="1"/>
  <c r="C236" s="1"/>
  <c r="C234" s="1"/>
  <c r="C218"/>
  <c r="C216" s="1"/>
  <c r="C214" s="1"/>
  <c r="C212" s="1"/>
  <c r="C115"/>
  <c r="C27" s="1"/>
  <c r="C114"/>
  <c r="C26" s="1"/>
  <c r="C25"/>
  <c r="C24"/>
  <c r="C20" s="1"/>
  <c r="C18" s="1"/>
  <c r="C16" s="1"/>
  <c r="C21"/>
  <c r="C19" s="1"/>
  <c r="C17" s="1"/>
  <c r="C135"/>
  <c r="C133" s="1"/>
  <c r="C131" s="1"/>
  <c r="C134"/>
  <c r="C132" s="1"/>
  <c r="C130" s="1"/>
  <c r="C320"/>
  <c r="C318" s="1"/>
  <c r="C316" s="1"/>
  <c r="C228"/>
  <c r="C226" s="1"/>
  <c r="C224" s="1"/>
  <c r="C222" s="1"/>
  <c r="C287"/>
  <c r="C285" s="1"/>
  <c r="C283" s="1"/>
  <c r="C281" s="1"/>
  <c r="C279" s="1"/>
  <c r="C145" l="1"/>
  <c r="C143" s="1"/>
  <c r="C141" s="1"/>
  <c r="C129" s="1"/>
  <c r="C123"/>
  <c r="C124"/>
  <c r="C36" s="1"/>
  <c r="C144"/>
  <c r="C142" s="1"/>
  <c r="C140" s="1"/>
  <c r="C128" s="1"/>
  <c r="C122"/>
  <c r="C111"/>
  <c r="C109" s="1"/>
  <c r="C107" s="1"/>
  <c r="C125"/>
  <c r="C37" s="1"/>
  <c r="C110"/>
  <c r="C108" s="1"/>
  <c r="C106" s="1"/>
  <c r="C202"/>
  <c r="C120" l="1"/>
  <c r="C118" s="1"/>
  <c r="C116" s="1"/>
  <c r="C104" s="1"/>
  <c r="C34"/>
  <c r="C32" s="1"/>
  <c r="C30" s="1"/>
  <c r="C28" s="1"/>
  <c r="C14" s="1"/>
  <c r="C35"/>
  <c r="C33" s="1"/>
  <c r="C31" s="1"/>
  <c r="C29" s="1"/>
  <c r="C15" s="1"/>
  <c r="C121"/>
  <c r="C119" s="1"/>
  <c r="C117" s="1"/>
  <c r="C105" s="1"/>
</calcChain>
</file>

<file path=xl/sharedStrings.xml><?xml version="1.0" encoding="utf-8"?>
<sst xmlns="http://schemas.openxmlformats.org/spreadsheetml/2006/main" count="499" uniqueCount="89">
  <si>
    <t xml:space="preserve">CONSILIUL JUDETEAN ARGES                                                                </t>
  </si>
  <si>
    <t xml:space="preserve">     I - Credite de angajament</t>
  </si>
  <si>
    <t xml:space="preserve">    II - Credite bugetare</t>
  </si>
  <si>
    <t xml:space="preserve"> INFLUENTE LA PROGRAMUL DE INVESTIŢII PUBLICE 
PE GRUPE DE INVESTITII SI SURSE DE FINANTARE
</t>
  </si>
  <si>
    <t>- mii lei -</t>
  </si>
  <si>
    <t>CAPITOL/</t>
  </si>
  <si>
    <t>I/II</t>
  </si>
  <si>
    <t>ANUL 2024</t>
  </si>
  <si>
    <t>GRUPA/</t>
  </si>
  <si>
    <t>SURSA</t>
  </si>
  <si>
    <t xml:space="preserve"> Total surse de finanţare</t>
  </si>
  <si>
    <t>I</t>
  </si>
  <si>
    <t>II</t>
  </si>
  <si>
    <t xml:space="preserve">02 Buget local </t>
  </si>
  <si>
    <t xml:space="preserve">    din care:</t>
  </si>
  <si>
    <t>71 Active nefinanciare</t>
  </si>
  <si>
    <t>71.01 Active fixe</t>
  </si>
  <si>
    <t>71.01.01. Constructii</t>
  </si>
  <si>
    <t>71.01.02.Masini, echipamente si mijloace de transport</t>
  </si>
  <si>
    <t>71.01.30.Alte active fixe</t>
  </si>
  <si>
    <t>10 Venituri proprii</t>
  </si>
  <si>
    <t xml:space="preserve">     din care</t>
  </si>
  <si>
    <t>A. Obiective (proiecte) de investiţii în continuare</t>
  </si>
  <si>
    <t>Total surse de finanţare</t>
  </si>
  <si>
    <t xml:space="preserve"> 02 Buget local</t>
  </si>
  <si>
    <t>71.01. Active fixe</t>
  </si>
  <si>
    <t>71.01.01.Constructii</t>
  </si>
  <si>
    <t>CAPITOLUL 84 .02 TRANSPORTURI</t>
  </si>
  <si>
    <t>TOTAL GENERAL</t>
  </si>
  <si>
    <t>din care</t>
  </si>
  <si>
    <t xml:space="preserve">     din care:</t>
  </si>
  <si>
    <t>71.01.01 Constructii</t>
  </si>
  <si>
    <t xml:space="preserve">1. Modernizare DJ 703 H Salatrucu-Valcea, Km 25+151 -  Km 29+863, L = 4,712 Km </t>
  </si>
  <si>
    <t>2. Modernizare DJ 703G Suici (DJ703H)-Ianculesti-lim.jud. Valcea, km 14+000-16+921, L=2,921 km, comuna Suici</t>
  </si>
  <si>
    <t xml:space="preserve">3. Modernizare DJ 703 H Sălătrucu-Vâlcea, Km 25+200 - Km 27+202,65 și km 28+520 - km 29+863, L = 3345,65 m </t>
  </si>
  <si>
    <t>4. Modernizare DJ 703G Șuici (DJ703H)-Ianculești-lim.jud. Vâlcea, km 14+000 - km 16+922, L=2,922 km, comuna Șuici</t>
  </si>
  <si>
    <t>5. Modernizare DJ 738 Poienari (DN 73 km 44+500) - Jugur - Draghici - Mihaesti (DC11), km 10+200-13+600, L= 3,4 km, judetul Arges</t>
  </si>
  <si>
    <t>6. Modernizare DJ 703 H Curtea de Arges - Valea Danului - Cepari - Suici, Lim. Jud. Valcea, km 9+475 - 10+364, L=0,889 km, com. Valea Danului si Cepari, jud. Arges</t>
  </si>
  <si>
    <t xml:space="preserve">B. Obiective (proiecte) de investiţii noi </t>
  </si>
  <si>
    <t xml:space="preserve"> 1. Total surse de finanţare</t>
  </si>
  <si>
    <t>71.01.Active fixe</t>
  </si>
  <si>
    <t>1. Pod pe DJ 679D, Malu (DJ  679  km 38+940)-Coltu-Ungheni, km 13+911, L=12 m, comuna  Ungheni, jud.Arges</t>
  </si>
  <si>
    <t>2. Modernizare DJ 679D Malu-(DJ 679-km 38+940)-Coltu-Ungheni-Recea-Negrasi -Mozacu, km 7+940-14+940, L= 7km, comuna Ungheni, Judetul Arges</t>
  </si>
  <si>
    <t xml:space="preserve">C. Alte cheltuieli de investiţii </t>
  </si>
  <si>
    <t>b. dotari independente</t>
  </si>
  <si>
    <t xml:space="preserve"> 10 Venituri proprii</t>
  </si>
  <si>
    <t>CAPITOLUL 51.02 AUTORITATI EXECUTIVE SI LEGISLATIVE</t>
  </si>
  <si>
    <t xml:space="preserve">      din care</t>
  </si>
  <si>
    <t>Sistem Desktop PC (cu monitor)</t>
  </si>
  <si>
    <t>Licenta Windows</t>
  </si>
  <si>
    <t>Licenta Microsoft Office</t>
  </si>
  <si>
    <t>CAPITOLUL 66.10 SANATATE</t>
  </si>
  <si>
    <t>1. Spitalul Judetean de Urgenta Pitesti</t>
  </si>
  <si>
    <t>Sistem angiograf monoplan cardiovascular</t>
  </si>
  <si>
    <t>Motor oscilant gipsotom</t>
  </si>
  <si>
    <t>Compresor aer DK 502VS/M</t>
  </si>
  <si>
    <t>Aparat EKG</t>
  </si>
  <si>
    <t>Lupe chirurgicale cu magnificatie 2.5XmACRO-Up Orascoptic</t>
  </si>
  <si>
    <t>Aparat pentru lipit pungi sterilizare (instrumentar chirurgical)</t>
  </si>
  <si>
    <t>Spitalul Judetean de Urgenta Pitesti</t>
  </si>
  <si>
    <t xml:space="preserve">Licenta pentru echipament de tip firewall FortiGate -101F </t>
  </si>
  <si>
    <t>c. cheltuieli aferente studiilor de fezabilitate si alte studii</t>
  </si>
  <si>
    <t>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</si>
  <si>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Spitalul Orasenesc "Regele Carol I" Costesti</t>
  </si>
  <si>
    <t>Elaborare documentație tehnica (Tema de proiectare + D.A.L.I ) pentru obiectivul de investiții "Construire grupuri sanitare Parter anexate corpuri existente și modificări de compartimentare interioară, str. Industriei, nr.19, Costești, jud.Argeș</t>
  </si>
  <si>
    <t>CAPITOLUL 68 ASISTENTA SOCIALA</t>
  </si>
  <si>
    <t>1. Directia Generala de Asistenta Sociala si Protectia Copilului Arges - Asistenta sociala pentru familie si copii</t>
  </si>
  <si>
    <t xml:space="preserve">Proiectare sistem supraveghere video pentru "Locuinte protejate - Siguranta si Ingrijire Arges" </t>
  </si>
  <si>
    <t xml:space="preserve">Proiectare sistem supraveghere video pentru "Centru respiro pentru persoane adulte cu dizabilitati" </t>
  </si>
  <si>
    <t xml:space="preserve">Proiectare sistem supraveghere video si antiefractie  </t>
  </si>
  <si>
    <t xml:space="preserve">Proiectare sistem antiefractie si control acces </t>
  </si>
  <si>
    <t>Proiectare sistem supraveghere video pentru "Centrul de zi pentru persoane adulte cu dizabilitati Dragolesti"</t>
  </si>
  <si>
    <t>Servicii de intocmire a documentatiei tehnice necesara obtinerii autorizatiei de securitate la incendiu pentru obiectivul "Complex de Servicii Sociale, mun.Campulung, Judet Arges"</t>
  </si>
  <si>
    <t>2. Directia Generala de Asistenta Sociala si Protectia Copilului Arges - Centre adulti</t>
  </si>
  <si>
    <t>Expertiza tehnica si intocmire documentatie  in vederea obtinerii Avizului de Securitate la Incendiu</t>
  </si>
  <si>
    <t>Intocmire documentatie in vederea obtinerii Autorizatiei de Securitate la Incendiu</t>
  </si>
  <si>
    <t>e. alte cheltuieli asimilate investitiilor</t>
  </si>
  <si>
    <t>Proiectare si executie sistem supraveghere video-wirelles la imobilul situat in Pitesti, str.Armand Calinescu , nr.44, Judetul Arges</t>
  </si>
  <si>
    <t>Proiectare si executie sistem de detectie si alarmare la efractie-wirelles la imobilul situat in Pitesti, str.Armand Calinescu , nr.44, Judetul Arges</t>
  </si>
  <si>
    <t>Echipare cu convertizoare de frecventa grup pompare 2x11 kw Statie pompare Trivale</t>
  </si>
  <si>
    <t>Echipare cu convertizoare de frecventa grup pompare 3x18,5 kw Statie pompare Trivale</t>
  </si>
  <si>
    <t>Sistem de alimentare cu apa "Mancioiu" - captare, inmagazinare si transport apa catre UAT Cuca si UAT Moraresti</t>
  </si>
  <si>
    <t>Reabilitare instalatie hidraulica refulare Statia de repompare Trivale</t>
  </si>
  <si>
    <t>Reabilitare CA De400mm Mosoaia zona camin Ciocanai</t>
  </si>
  <si>
    <t>Reabilitare CA De400mm Mosoaia zona camin Lazaresti</t>
  </si>
  <si>
    <t xml:space="preserve">CAPITOLUL68 ASISTENTA SOCIALA </t>
  </si>
  <si>
    <t>Directia Generala de Asistenta Sociala si Protectia Copilului Arges - Asistenta sociala pentru familie si copii</t>
  </si>
  <si>
    <t xml:space="preserve">Racordare la reteua publica de canalizare menajera '' la Centrul de Zi Rucar '' Comuna Rucar , Judetul Arges   </t>
  </si>
  <si>
    <t xml:space="preserve">                                                                                       ANEXA nr. 3 la H.C.J nr.255/29.08.2024</t>
  </si>
</sst>
</file>

<file path=xl/styles.xml><?xml version="1.0" encoding="utf-8"?>
<styleSheet xmlns="http://schemas.openxmlformats.org/spreadsheetml/2006/main">
  <fonts count="20">
    <font>
      <sz val="10"/>
      <name val="Arial"/>
    </font>
    <font>
      <sz val="11"/>
      <color theme="1"/>
      <name val="Calibri"/>
      <family val="2"/>
      <charset val="238"/>
      <scheme val="minor"/>
    </font>
    <font>
      <sz val="10"/>
      <name val="Arial"/>
      <family val="2"/>
      <charset val="238"/>
    </font>
    <font>
      <sz val="10"/>
      <name val="Arial"/>
      <family val="2"/>
    </font>
    <font>
      <b/>
      <sz val="10"/>
      <name val="Arial"/>
      <family val="2"/>
    </font>
    <font>
      <b/>
      <sz val="12"/>
      <name val="Arial"/>
      <family val="2"/>
    </font>
    <font>
      <b/>
      <sz val="10"/>
      <name val="Arial"/>
      <family val="2"/>
      <charset val="238"/>
    </font>
    <font>
      <i/>
      <sz val="10"/>
      <name val="Arial"/>
      <family val="2"/>
      <charset val="238"/>
    </font>
    <font>
      <b/>
      <i/>
      <sz val="10"/>
      <name val="Arial"/>
      <family val="2"/>
      <charset val="238"/>
    </font>
    <font>
      <sz val="12"/>
      <name val="Arial"/>
      <family val="2"/>
      <charset val="238"/>
    </font>
    <font>
      <b/>
      <i/>
      <sz val="10"/>
      <name val="Arial"/>
      <family val="2"/>
    </font>
    <font>
      <i/>
      <sz val="10"/>
      <name val="Arial"/>
      <family val="2"/>
    </font>
    <font>
      <sz val="11"/>
      <name val="Arial"/>
      <family val="2"/>
    </font>
    <font>
      <sz val="11"/>
      <name val="Arial"/>
      <family val="2"/>
      <charset val="238"/>
    </font>
    <font>
      <b/>
      <sz val="11"/>
      <color theme="1"/>
      <name val="Times New Roman"/>
      <family val="1"/>
      <charset val="238"/>
    </font>
    <font>
      <b/>
      <sz val="11"/>
      <color theme="1"/>
      <name val="Arial"/>
      <family val="2"/>
      <charset val="238"/>
    </font>
    <font>
      <sz val="12"/>
      <name val="Times New Roman"/>
      <family val="1"/>
      <charset val="238"/>
    </font>
    <font>
      <b/>
      <sz val="10"/>
      <color theme="1"/>
      <name val="Arial"/>
      <family val="2"/>
      <charset val="238"/>
    </font>
    <font>
      <sz val="10"/>
      <color rgb="FFFF0000"/>
      <name val="Arial"/>
      <family val="2"/>
      <charset val="238"/>
    </font>
    <font>
      <sz val="1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13"/>
        <bgColor indexed="64"/>
      </patternFill>
    </fill>
    <fill>
      <patternFill patternType="solid">
        <fgColor indexed="51"/>
        <bgColor indexed="64"/>
      </patternFill>
    </fill>
    <fill>
      <patternFill patternType="solid">
        <fgColor indexed="9"/>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s>
  <cellStyleXfs count="19">
    <xf numFmtId="0" fontId="0"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4">
    <xf numFmtId="0" fontId="0" fillId="0" borderId="0" xfId="0"/>
    <xf numFmtId="0" fontId="0" fillId="0" borderId="0" xfId="0" applyFill="1"/>
    <xf numFmtId="0" fontId="0" fillId="0" borderId="0" xfId="0" applyAlignment="1">
      <alignment horizontal="left"/>
    </xf>
    <xf numFmtId="0" fontId="0" fillId="0" borderId="0" xfId="0" applyAlignment="1">
      <alignment horizontal="center"/>
    </xf>
    <xf numFmtId="0" fontId="4" fillId="0" borderId="0" xfId="0" applyFont="1" applyAlignment="1">
      <alignment horizontal="center" vertical="center" wrapText="1"/>
    </xf>
    <xf numFmtId="0" fontId="0" fillId="0" borderId="1" xfId="0" applyBorder="1" applyAlignment="1">
      <alignment horizontal="center"/>
    </xf>
    <xf numFmtId="0" fontId="2" fillId="0" borderId="0" xfId="0" quotePrefix="1" applyNumberFormat="1" applyFont="1" applyBorder="1" applyAlignment="1">
      <alignment horizontal="center" vertical="center"/>
    </xf>
    <xf numFmtId="0" fontId="0" fillId="0" borderId="2" xfId="0" applyBorder="1" applyAlignment="1">
      <alignment horizontal="left"/>
    </xf>
    <xf numFmtId="0" fontId="0" fillId="0" borderId="2" xfId="0" applyBorder="1" applyAlignment="1">
      <alignment horizontal="center"/>
    </xf>
    <xf numFmtId="0" fontId="0" fillId="0" borderId="3" xfId="0" applyBorder="1"/>
    <xf numFmtId="0" fontId="0" fillId="0" borderId="3"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5" fillId="2" borderId="2" xfId="0" applyFont="1" applyFill="1" applyBorder="1" applyAlignment="1"/>
    <xf numFmtId="0" fontId="4" fillId="2" borderId="2" xfId="0" applyFont="1" applyFill="1" applyBorder="1" applyAlignment="1">
      <alignment horizontal="center"/>
    </xf>
    <xf numFmtId="4" fontId="6" fillId="2" borderId="5" xfId="0" applyNumberFormat="1" applyFont="1" applyFill="1" applyBorder="1" applyAlignment="1">
      <alignment horizontal="right"/>
    </xf>
    <xf numFmtId="4" fontId="0" fillId="0" borderId="0" xfId="0" applyNumberFormat="1"/>
    <xf numFmtId="0" fontId="4" fillId="2" borderId="4" xfId="0" applyFont="1" applyFill="1" applyBorder="1"/>
    <xf numFmtId="0" fontId="4" fillId="2" borderId="4" xfId="0" applyFont="1" applyFill="1" applyBorder="1" applyAlignment="1">
      <alignment horizontal="center"/>
    </xf>
    <xf numFmtId="0" fontId="2" fillId="0" borderId="0" xfId="0" applyFont="1" applyAlignment="1">
      <alignment wrapText="1"/>
    </xf>
    <xf numFmtId="0" fontId="2" fillId="0" borderId="0" xfId="0" applyFont="1"/>
    <xf numFmtId="0" fontId="4" fillId="0" borderId="2" xfId="0" applyFont="1" applyFill="1" applyBorder="1"/>
    <xf numFmtId="0" fontId="3" fillId="0" borderId="2" xfId="0" applyFont="1" applyFill="1" applyBorder="1" applyAlignment="1">
      <alignment horizontal="center"/>
    </xf>
    <xf numFmtId="4" fontId="6" fillId="0" borderId="5" xfId="0" applyNumberFormat="1" applyFont="1" applyFill="1" applyBorder="1" applyAlignment="1">
      <alignment horizontal="right"/>
    </xf>
    <xf numFmtId="0" fontId="0" fillId="0" borderId="0" xfId="0" applyFill="1" applyBorder="1"/>
    <xf numFmtId="0" fontId="3" fillId="0" borderId="4" xfId="0" applyFont="1" applyFill="1" applyBorder="1"/>
    <xf numFmtId="0" fontId="3" fillId="0" borderId="4" xfId="0" applyFont="1" applyFill="1" applyBorder="1" applyAlignment="1">
      <alignment horizontal="center"/>
    </xf>
    <xf numFmtId="0" fontId="7" fillId="0" borderId="2" xfId="0" applyFont="1" applyFill="1" applyBorder="1"/>
    <xf numFmtId="0" fontId="0" fillId="0" borderId="3" xfId="0" applyFill="1" applyBorder="1" applyAlignment="1">
      <alignment horizontal="center"/>
    </xf>
    <xf numFmtId="4" fontId="0" fillId="0" borderId="5" xfId="0" applyNumberFormat="1" applyFill="1" applyBorder="1" applyAlignment="1">
      <alignment horizontal="right"/>
    </xf>
    <xf numFmtId="4" fontId="2" fillId="0" borderId="0" xfId="0" applyNumberFormat="1" applyFont="1" applyFill="1" applyBorder="1" applyAlignment="1">
      <alignment horizontal="right"/>
    </xf>
    <xf numFmtId="4" fontId="2" fillId="0" borderId="0" xfId="0" applyNumberFormat="1" applyFont="1" applyBorder="1" applyAlignment="1">
      <alignment horizontal="right"/>
    </xf>
    <xf numFmtId="0" fontId="0" fillId="0" borderId="0" xfId="0" applyBorder="1"/>
    <xf numFmtId="0" fontId="7" fillId="0" borderId="4" xfId="0" applyFont="1" applyFill="1" applyBorder="1"/>
    <xf numFmtId="0" fontId="0" fillId="0" borderId="4" xfId="0" applyFill="1" applyBorder="1" applyAlignment="1">
      <alignment horizontal="center"/>
    </xf>
    <xf numFmtId="0" fontId="7" fillId="0" borderId="2" xfId="0" applyFont="1" applyFill="1" applyBorder="1" applyAlignment="1">
      <alignment horizontal="left"/>
    </xf>
    <xf numFmtId="0" fontId="2" fillId="0" borderId="4" xfId="0" applyFont="1" applyFill="1" applyBorder="1" applyAlignment="1"/>
    <xf numFmtId="0" fontId="3" fillId="0" borderId="2" xfId="0" applyFont="1" applyFill="1" applyBorder="1" applyAlignment="1">
      <alignment wrapText="1"/>
    </xf>
    <xf numFmtId="4" fontId="3" fillId="0" borderId="0" xfId="0" applyNumberFormat="1" applyFont="1" applyFill="1" applyBorder="1" applyAlignment="1">
      <alignment horizontal="right"/>
    </xf>
    <xf numFmtId="0" fontId="0" fillId="0" borderId="4" xfId="0" applyFill="1" applyBorder="1"/>
    <xf numFmtId="0" fontId="3" fillId="0" borderId="2" xfId="0" applyFont="1" applyFill="1" applyBorder="1" applyAlignment="1">
      <alignment vertical="center" wrapText="1"/>
    </xf>
    <xf numFmtId="0" fontId="2" fillId="0" borderId="2" xfId="0" applyFont="1" applyFill="1" applyBorder="1" applyAlignment="1"/>
    <xf numFmtId="0" fontId="8" fillId="0" borderId="2" xfId="0" applyFont="1" applyFill="1" applyBorder="1" applyAlignment="1"/>
    <xf numFmtId="0" fontId="2" fillId="0" borderId="2" xfId="0" applyFont="1" applyFill="1" applyBorder="1" applyAlignment="1">
      <alignment horizontal="center"/>
    </xf>
    <xf numFmtId="4" fontId="6" fillId="3" borderId="5" xfId="0" applyNumberFormat="1" applyFont="1" applyFill="1" applyBorder="1" applyAlignment="1">
      <alignment horizontal="right"/>
    </xf>
    <xf numFmtId="0" fontId="2" fillId="0" borderId="4" xfId="0" applyFont="1" applyFill="1" applyBorder="1" applyAlignment="1">
      <alignment horizontal="center"/>
    </xf>
    <xf numFmtId="4" fontId="2" fillId="3" borderId="5" xfId="0" applyNumberFormat="1" applyFont="1" applyFill="1" applyBorder="1" applyAlignment="1">
      <alignment horizontal="right"/>
    </xf>
    <xf numFmtId="0" fontId="3" fillId="0" borderId="3" xfId="0" applyFont="1" applyFill="1" applyBorder="1" applyAlignment="1">
      <alignment wrapText="1"/>
    </xf>
    <xf numFmtId="0" fontId="2" fillId="0" borderId="3" xfId="0" applyFont="1" applyFill="1" applyBorder="1" applyAlignment="1"/>
    <xf numFmtId="0" fontId="4" fillId="2" borderId="5" xfId="0" applyFont="1" applyFill="1" applyBorder="1" applyAlignment="1"/>
    <xf numFmtId="0" fontId="0" fillId="4" borderId="0" xfId="0" applyFill="1"/>
    <xf numFmtId="0" fontId="9" fillId="0" borderId="2" xfId="0" applyFont="1" applyFill="1" applyBorder="1" applyAlignment="1"/>
    <xf numFmtId="0" fontId="4" fillId="0" borderId="4" xfId="0" applyFont="1" applyFill="1" applyBorder="1"/>
    <xf numFmtId="0" fontId="10" fillId="0" borderId="3" xfId="0" applyFont="1" applyFill="1" applyBorder="1" applyAlignment="1">
      <alignment horizontal="left"/>
    </xf>
    <xf numFmtId="0" fontId="3" fillId="0" borderId="3" xfId="0" applyFont="1" applyFill="1" applyBorder="1" applyAlignment="1">
      <alignment horizontal="center"/>
    </xf>
    <xf numFmtId="4" fontId="6" fillId="0" borderId="4" xfId="0" applyNumberFormat="1" applyFont="1" applyFill="1" applyBorder="1" applyAlignment="1">
      <alignment horizontal="right"/>
    </xf>
    <xf numFmtId="4" fontId="3" fillId="0" borderId="4" xfId="0" applyNumberFormat="1" applyFont="1" applyFill="1" applyBorder="1" applyAlignment="1">
      <alignment horizontal="right"/>
    </xf>
    <xf numFmtId="0" fontId="3" fillId="0" borderId="3" xfId="0" applyFont="1" applyFill="1" applyBorder="1"/>
    <xf numFmtId="0" fontId="3" fillId="0" borderId="2" xfId="0" applyFont="1" applyFill="1" applyBorder="1"/>
    <xf numFmtId="4" fontId="3" fillId="0" borderId="5" xfId="0" applyNumberFormat="1" applyFont="1" applyFill="1" applyBorder="1" applyAlignment="1">
      <alignment horizontal="right"/>
    </xf>
    <xf numFmtId="0" fontId="4" fillId="2" borderId="6" xfId="0" applyFont="1" applyFill="1" applyBorder="1" applyAlignment="1"/>
    <xf numFmtId="0" fontId="4" fillId="2" borderId="7" xfId="0" applyFont="1" applyFill="1" applyBorder="1" applyAlignment="1"/>
    <xf numFmtId="0" fontId="4" fillId="2" borderId="8" xfId="0" applyFont="1" applyFill="1" applyBorder="1" applyAlignment="1"/>
    <xf numFmtId="0" fontId="3" fillId="3" borderId="2" xfId="0" applyFont="1" applyFill="1" applyBorder="1"/>
    <xf numFmtId="0" fontId="0" fillId="3" borderId="2" xfId="0" applyFill="1" applyBorder="1" applyAlignment="1">
      <alignment horizontal="center"/>
    </xf>
    <xf numFmtId="4" fontId="0" fillId="3" borderId="5" xfId="0" applyNumberFormat="1" applyFill="1" applyBorder="1" applyAlignment="1">
      <alignment horizontal="right"/>
    </xf>
    <xf numFmtId="0" fontId="0" fillId="3" borderId="0" xfId="0" applyFill="1"/>
    <xf numFmtId="0" fontId="3" fillId="3" borderId="4" xfId="0" applyFont="1" applyFill="1" applyBorder="1"/>
    <xf numFmtId="0" fontId="0" fillId="3" borderId="4" xfId="0" applyFill="1" applyBorder="1" applyAlignment="1">
      <alignment horizontal="center"/>
    </xf>
    <xf numFmtId="0" fontId="8" fillId="3" borderId="3" xfId="0" applyFont="1" applyFill="1" applyBorder="1"/>
    <xf numFmtId="0" fontId="0" fillId="3" borderId="3" xfId="0" applyFill="1" applyBorder="1" applyAlignment="1">
      <alignment horizontal="center"/>
    </xf>
    <xf numFmtId="0" fontId="0" fillId="3" borderId="4" xfId="0" applyFill="1" applyBorder="1"/>
    <xf numFmtId="0" fontId="11" fillId="0" borderId="3" xfId="0" applyFont="1" applyFill="1" applyBorder="1"/>
    <xf numFmtId="0" fontId="3" fillId="3" borderId="3" xfId="0" applyFont="1" applyFill="1" applyBorder="1" applyAlignment="1">
      <alignment horizontal="center"/>
    </xf>
    <xf numFmtId="4" fontId="3" fillId="3" borderId="5" xfId="0" applyNumberFormat="1" applyFont="1" applyFill="1" applyBorder="1" applyAlignment="1">
      <alignment horizontal="right"/>
    </xf>
    <xf numFmtId="0" fontId="6" fillId="3" borderId="0" xfId="0" applyFont="1" applyFill="1"/>
    <xf numFmtId="0" fontId="11" fillId="0" borderId="4" xfId="0" applyFont="1" applyFill="1" applyBorder="1"/>
    <xf numFmtId="0" fontId="3" fillId="3" borderId="4" xfId="0" applyFont="1" applyFill="1" applyBorder="1" applyAlignment="1">
      <alignment horizontal="center"/>
    </xf>
    <xf numFmtId="0" fontId="10" fillId="0" borderId="2" xfId="0" applyFont="1" applyFill="1" applyBorder="1"/>
    <xf numFmtId="0" fontId="2" fillId="3" borderId="5" xfId="0" applyFont="1" applyFill="1" applyBorder="1" applyAlignment="1">
      <alignment horizontal="center"/>
    </xf>
    <xf numFmtId="0" fontId="6" fillId="3" borderId="3" xfId="0" applyFont="1" applyFill="1" applyBorder="1" applyAlignment="1"/>
    <xf numFmtId="0" fontId="6" fillId="3" borderId="3" xfId="0" applyFont="1" applyFill="1" applyBorder="1" applyAlignment="1">
      <alignment horizontal="center"/>
    </xf>
    <xf numFmtId="0" fontId="6" fillId="3" borderId="4" xfId="0" applyFont="1" applyFill="1" applyBorder="1" applyAlignment="1"/>
    <xf numFmtId="0" fontId="6" fillId="3" borderId="4" xfId="0" applyFont="1" applyFill="1" applyBorder="1" applyAlignment="1">
      <alignment horizontal="center"/>
    </xf>
    <xf numFmtId="0" fontId="12" fillId="3" borderId="2" xfId="0" applyFont="1" applyFill="1" applyBorder="1" applyAlignment="1">
      <alignment horizontal="left" vertical="center" wrapText="1"/>
    </xf>
    <xf numFmtId="0" fontId="12" fillId="3" borderId="2" xfId="0" applyFont="1" applyFill="1" applyBorder="1" applyAlignment="1">
      <alignment horizontal="center"/>
    </xf>
    <xf numFmtId="4" fontId="12" fillId="3" borderId="5" xfId="0" applyNumberFormat="1" applyFont="1" applyFill="1" applyBorder="1" applyAlignment="1">
      <alignment horizontal="right"/>
    </xf>
    <xf numFmtId="0" fontId="3" fillId="3" borderId="0" xfId="0" applyFont="1" applyFill="1"/>
    <xf numFmtId="0" fontId="3" fillId="3" borderId="0" xfId="0" applyFont="1" applyFill="1" applyBorder="1"/>
    <xf numFmtId="0" fontId="12" fillId="3" borderId="4" xfId="0" applyFont="1" applyFill="1" applyBorder="1" applyAlignment="1">
      <alignment wrapText="1"/>
    </xf>
    <xf numFmtId="0" fontId="12" fillId="3" borderId="4" xfId="0" applyFont="1" applyFill="1" applyBorder="1" applyAlignment="1">
      <alignment horizontal="center"/>
    </xf>
    <xf numFmtId="0" fontId="12" fillId="3" borderId="2" xfId="0" applyFont="1" applyFill="1" applyBorder="1" applyAlignment="1">
      <alignment vertical="center" wrapText="1"/>
    </xf>
    <xf numFmtId="0" fontId="13" fillId="3" borderId="4" xfId="0" applyFont="1" applyFill="1" applyBorder="1" applyAlignment="1">
      <alignment wrapText="1"/>
    </xf>
    <xf numFmtId="0" fontId="13" fillId="3" borderId="4" xfId="0" applyFont="1" applyFill="1" applyBorder="1" applyAlignment="1">
      <alignment horizontal="center"/>
    </xf>
    <xf numFmtId="4" fontId="13" fillId="3" borderId="5" xfId="0" applyNumberFormat="1" applyFont="1" applyFill="1" applyBorder="1" applyAlignment="1">
      <alignment horizontal="right"/>
    </xf>
    <xf numFmtId="0" fontId="2" fillId="3" borderId="0" xfId="0" applyFont="1" applyFill="1"/>
    <xf numFmtId="0" fontId="2" fillId="3" borderId="0" xfId="0" applyFont="1" applyFill="1" applyBorder="1"/>
    <xf numFmtId="0" fontId="4" fillId="0" borderId="0" xfId="0" applyFont="1" applyFill="1" applyBorder="1" applyAlignment="1"/>
    <xf numFmtId="0" fontId="4" fillId="3" borderId="6" xfId="0" applyFont="1" applyFill="1" applyBorder="1" applyAlignment="1">
      <alignment horizontal="left"/>
    </xf>
    <xf numFmtId="0" fontId="4" fillId="3" borderId="7" xfId="0" applyFont="1" applyFill="1" applyBorder="1" applyAlignment="1">
      <alignment horizontal="left"/>
    </xf>
    <xf numFmtId="0" fontId="4" fillId="3" borderId="8" xfId="0" applyFont="1" applyFill="1" applyBorder="1" applyAlignment="1">
      <alignment horizontal="left"/>
    </xf>
    <xf numFmtId="0" fontId="4" fillId="3" borderId="0" xfId="0" applyFont="1" applyFill="1" applyBorder="1" applyAlignment="1">
      <alignment horizontal="left"/>
    </xf>
    <xf numFmtId="0" fontId="4" fillId="3" borderId="9" xfId="0" applyFont="1" applyFill="1" applyBorder="1" applyAlignment="1">
      <alignment horizontal="left"/>
    </xf>
    <xf numFmtId="0" fontId="0" fillId="3" borderId="3" xfId="0" applyFill="1" applyBorder="1"/>
    <xf numFmtId="4" fontId="3" fillId="3" borderId="0" xfId="0" applyNumberFormat="1" applyFont="1" applyFill="1" applyBorder="1" applyAlignment="1">
      <alignment horizontal="right"/>
    </xf>
    <xf numFmtId="0" fontId="0" fillId="0" borderId="2" xfId="0" applyFill="1" applyBorder="1" applyAlignment="1">
      <alignment horizontal="center"/>
    </xf>
    <xf numFmtId="4" fontId="13" fillId="3" borderId="2" xfId="1" applyNumberFormat="1" applyFont="1" applyFill="1" applyBorder="1" applyAlignment="1">
      <alignment vertical="center" wrapText="1"/>
    </xf>
    <xf numFmtId="0" fontId="13" fillId="3" borderId="2" xfId="0" applyFont="1" applyFill="1" applyBorder="1" applyAlignment="1">
      <alignment horizontal="center"/>
    </xf>
    <xf numFmtId="0" fontId="13" fillId="3" borderId="2" xfId="2" applyFont="1" applyFill="1" applyBorder="1" applyAlignment="1">
      <alignment horizontal="left" vertical="center" wrapText="1"/>
    </xf>
    <xf numFmtId="0" fontId="9" fillId="3" borderId="2" xfId="0" applyFont="1" applyFill="1" applyBorder="1" applyAlignment="1">
      <alignment horizontal="left"/>
    </xf>
    <xf numFmtId="0" fontId="6" fillId="3" borderId="2" xfId="0" applyFont="1" applyFill="1" applyBorder="1" applyAlignment="1">
      <alignment horizontal="center"/>
    </xf>
    <xf numFmtId="0" fontId="6" fillId="3" borderId="4" xfId="0" applyFont="1" applyFill="1" applyBorder="1"/>
    <xf numFmtId="4" fontId="2" fillId="0" borderId="5" xfId="0" applyNumberFormat="1" applyFont="1" applyFill="1" applyBorder="1" applyAlignment="1">
      <alignment horizontal="right"/>
    </xf>
    <xf numFmtId="0" fontId="6" fillId="5" borderId="6" xfId="0" applyFont="1" applyFill="1" applyBorder="1" applyAlignment="1"/>
    <xf numFmtId="0" fontId="6" fillId="5" borderId="5" xfId="0" applyFont="1" applyFill="1" applyBorder="1" applyAlignment="1"/>
    <xf numFmtId="0" fontId="6" fillId="5" borderId="8" xfId="0" applyFont="1" applyFill="1" applyBorder="1" applyAlignment="1"/>
    <xf numFmtId="0" fontId="6" fillId="0" borderId="0" xfId="0" applyFont="1" applyFill="1" applyBorder="1" applyAlignment="1"/>
    <xf numFmtId="0" fontId="6" fillId="0" borderId="2" xfId="0" applyFont="1" applyFill="1" applyBorder="1" applyAlignment="1"/>
    <xf numFmtId="0" fontId="2" fillId="0" borderId="5" xfId="0" applyFont="1" applyFill="1" applyBorder="1" applyAlignment="1">
      <alignment horizontal="center"/>
    </xf>
    <xf numFmtId="0" fontId="6" fillId="0" borderId="9" xfId="0" applyFont="1" applyFill="1" applyBorder="1" applyAlignment="1"/>
    <xf numFmtId="0" fontId="2" fillId="0" borderId="2" xfId="0" applyFont="1" applyFill="1" applyBorder="1"/>
    <xf numFmtId="0" fontId="2" fillId="0" borderId="4" xfId="0" applyFont="1" applyFill="1" applyBorder="1"/>
    <xf numFmtId="0" fontId="2" fillId="0" borderId="3" xfId="0" applyFont="1" applyFill="1" applyBorder="1" applyAlignment="1">
      <alignment vertical="center"/>
    </xf>
    <xf numFmtId="0" fontId="8" fillId="0" borderId="3" xfId="0" applyFont="1" applyFill="1" applyBorder="1"/>
    <xf numFmtId="0" fontId="7" fillId="0" borderId="3" xfId="0" applyFont="1" applyFill="1" applyBorder="1" applyAlignment="1">
      <alignment horizontal="left"/>
    </xf>
    <xf numFmtId="0" fontId="3" fillId="0" borderId="3" xfId="0" applyFont="1" applyFill="1" applyBorder="1" applyAlignment="1">
      <alignment vertical="center" wrapText="1"/>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0" fontId="4" fillId="2" borderId="8" xfId="0" applyFont="1" applyFill="1" applyBorder="1" applyAlignment="1">
      <alignment horizontal="left" wrapText="1"/>
    </xf>
    <xf numFmtId="0" fontId="4" fillId="6" borderId="0" xfId="0" applyFont="1" applyFill="1" applyBorder="1" applyAlignment="1">
      <alignment horizontal="left" wrapText="1"/>
    </xf>
    <xf numFmtId="0" fontId="4" fillId="3" borderId="0" xfId="0" applyFont="1" applyFill="1" applyBorder="1" applyAlignment="1">
      <alignment horizontal="left" wrapText="1"/>
    </xf>
    <xf numFmtId="0" fontId="4" fillId="3" borderId="2" xfId="0" applyFont="1" applyFill="1" applyBorder="1" applyAlignment="1">
      <alignment horizontal="left"/>
    </xf>
    <xf numFmtId="0" fontId="4" fillId="0" borderId="0" xfId="0" applyFont="1" applyFill="1" applyBorder="1" applyAlignment="1">
      <alignment horizontal="left"/>
    </xf>
    <xf numFmtId="0" fontId="13" fillId="3" borderId="2" xfId="1" applyFont="1" applyFill="1" applyBorder="1" applyAlignment="1">
      <alignment vertical="center" wrapText="1"/>
    </xf>
    <xf numFmtId="0" fontId="2" fillId="3" borderId="2" xfId="0" applyFont="1" applyFill="1" applyBorder="1" applyAlignment="1">
      <alignment horizontal="center"/>
    </xf>
    <xf numFmtId="0" fontId="2" fillId="3" borderId="4" xfId="0" applyFont="1" applyFill="1" applyBorder="1" applyAlignment="1"/>
    <xf numFmtId="0" fontId="2" fillId="3"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xf numFmtId="0" fontId="14" fillId="3" borderId="3" xfId="0" applyFont="1" applyFill="1" applyBorder="1" applyAlignment="1">
      <alignment wrapText="1"/>
    </xf>
    <xf numFmtId="0" fontId="13" fillId="0" borderId="3" xfId="0" applyFont="1" applyFill="1" applyBorder="1" applyAlignment="1">
      <alignment vertical="center"/>
    </xf>
    <xf numFmtId="0" fontId="15" fillId="3" borderId="2" xfId="0" applyFont="1" applyFill="1" applyBorder="1" applyAlignment="1">
      <alignment vertical="center" wrapText="1"/>
    </xf>
    <xf numFmtId="0" fontId="0" fillId="0" borderId="2" xfId="0" applyFill="1" applyBorder="1"/>
    <xf numFmtId="0" fontId="2" fillId="0" borderId="2" xfId="3" applyFont="1" applyFill="1" applyBorder="1" applyAlignment="1"/>
    <xf numFmtId="4" fontId="6" fillId="0" borderId="2" xfId="0" applyNumberFormat="1" applyFont="1" applyFill="1" applyBorder="1" applyAlignment="1">
      <alignment horizontal="right"/>
    </xf>
    <xf numFmtId="0" fontId="0" fillId="7" borderId="4" xfId="0" applyFill="1" applyBorder="1"/>
    <xf numFmtId="0" fontId="2" fillId="0" borderId="4" xfId="3" applyFont="1" applyFill="1" applyBorder="1" applyAlignment="1"/>
    <xf numFmtId="0" fontId="14" fillId="3" borderId="3" xfId="4" applyFont="1" applyFill="1" applyBorder="1"/>
    <xf numFmtId="0" fontId="6" fillId="2" borderId="5" xfId="0" applyFont="1" applyFill="1" applyBorder="1" applyAlignment="1"/>
    <xf numFmtId="0" fontId="6" fillId="2" borderId="7" xfId="0" applyFont="1" applyFill="1" applyBorder="1" applyAlignment="1"/>
    <xf numFmtId="0" fontId="6" fillId="0" borderId="2" xfId="0" applyFont="1" applyFill="1" applyBorder="1"/>
    <xf numFmtId="4" fontId="2" fillId="3" borderId="0" xfId="0" applyNumberFormat="1" applyFont="1" applyFill="1" applyBorder="1" applyAlignment="1">
      <alignment horizontal="right"/>
    </xf>
    <xf numFmtId="0" fontId="0" fillId="3" borderId="10" xfId="0" applyFill="1" applyBorder="1" applyAlignment="1">
      <alignment horizontal="center"/>
    </xf>
    <xf numFmtId="0" fontId="6" fillId="3" borderId="3" xfId="0" applyFont="1" applyFill="1" applyBorder="1" applyAlignment="1">
      <alignment wrapText="1"/>
    </xf>
    <xf numFmtId="0" fontId="13" fillId="0" borderId="3" xfId="4" applyFont="1" applyBorder="1" applyAlignment="1">
      <alignment vertical="center" wrapText="1"/>
    </xf>
    <xf numFmtId="0" fontId="13" fillId="0" borderId="3" xfId="4" applyFont="1" applyBorder="1" applyAlignment="1">
      <alignment vertical="center"/>
    </xf>
    <xf numFmtId="0" fontId="16" fillId="3" borderId="3" xfId="1" applyFont="1" applyFill="1" applyBorder="1" applyAlignment="1">
      <alignment vertical="center" wrapText="1"/>
    </xf>
    <xf numFmtId="0" fontId="16" fillId="3" borderId="2" xfId="1" applyFont="1" applyFill="1" applyBorder="1" applyAlignment="1">
      <alignment vertical="center" wrapText="1"/>
    </xf>
    <xf numFmtId="0" fontId="17" fillId="3" borderId="2" xfId="0" applyFont="1" applyFill="1" applyBorder="1" applyAlignment="1">
      <alignment vertical="center" wrapText="1"/>
    </xf>
    <xf numFmtId="0" fontId="18" fillId="3" borderId="2" xfId="0" applyFont="1" applyFill="1" applyBorder="1" applyAlignment="1">
      <alignment horizontal="center"/>
    </xf>
    <xf numFmtId="0" fontId="18" fillId="3" borderId="0" xfId="0" applyFont="1" applyFill="1"/>
    <xf numFmtId="0" fontId="6" fillId="5" borderId="10" xfId="0" applyFont="1" applyFill="1" applyBorder="1" applyAlignment="1"/>
    <xf numFmtId="0" fontId="19" fillId="3" borderId="3" xfId="1" applyFont="1" applyFill="1" applyBorder="1" applyAlignment="1">
      <alignment vertical="center" wrapText="1"/>
    </xf>
    <xf numFmtId="0" fontId="2" fillId="3" borderId="3" xfId="0" applyFont="1" applyFill="1" applyBorder="1" applyAlignment="1">
      <alignment horizontal="center"/>
    </xf>
    <xf numFmtId="0" fontId="2" fillId="3" borderId="4" xfId="0" applyFont="1" applyFill="1" applyBorder="1"/>
    <xf numFmtId="0" fontId="6" fillId="3" borderId="2" xfId="0" applyFont="1" applyFill="1" applyBorder="1" applyAlignment="1">
      <alignment vertical="top" wrapText="1"/>
    </xf>
    <xf numFmtId="0" fontId="13" fillId="3" borderId="2" xfId="5" applyFont="1" applyFill="1" applyBorder="1" applyAlignment="1">
      <alignment vertical="center" wrapText="1"/>
    </xf>
    <xf numFmtId="0" fontId="3" fillId="0" borderId="0" xfId="0" applyFont="1" applyFill="1" applyBorder="1"/>
    <xf numFmtId="0" fontId="3" fillId="0" borderId="0" xfId="0" applyFont="1" applyFill="1" applyBorder="1" applyAlignment="1">
      <alignment horizontal="center"/>
    </xf>
    <xf numFmtId="0" fontId="3" fillId="0" borderId="0" xfId="0" applyFont="1" applyFill="1"/>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xf numFmtId="0" fontId="4" fillId="2" borderId="5" xfId="0" applyFont="1" applyFill="1" applyBorder="1" applyAlignment="1">
      <alignment horizontal="left" wrapText="1"/>
    </xf>
    <xf numFmtId="0" fontId="2" fillId="0" borderId="0" xfId="0" applyFont="1" applyAlignment="1">
      <alignment horizontal="center" vertical="center"/>
    </xf>
    <xf numFmtId="0" fontId="0" fillId="0" borderId="0" xfId="0" applyAlignment="1">
      <alignment horizontal="center" vertical="center"/>
    </xf>
    <xf numFmtId="0" fontId="4" fillId="5" borderId="6" xfId="0" applyFont="1" applyFill="1" applyBorder="1" applyAlignment="1">
      <alignment horizontal="left"/>
    </xf>
    <xf numFmtId="0" fontId="4" fillId="5" borderId="7" xfId="0" applyFont="1" applyFill="1" applyBorder="1" applyAlignment="1">
      <alignment horizontal="left"/>
    </xf>
    <xf numFmtId="0" fontId="4" fillId="5" borderId="8"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4" fillId="5" borderId="5" xfId="0" applyFont="1" applyFill="1" applyBorder="1" applyAlignment="1">
      <alignment horizontal="left"/>
    </xf>
    <xf numFmtId="0" fontId="4" fillId="0" borderId="5" xfId="0" applyFont="1" applyFill="1" applyBorder="1" applyAlignment="1">
      <alignment horizontal="left"/>
    </xf>
    <xf numFmtId="0" fontId="2" fillId="0" borderId="2" xfId="0" applyFont="1" applyFill="1" applyBorder="1" applyAlignment="1">
      <alignment horizontal="left" vertical="top" wrapText="1"/>
    </xf>
    <xf numFmtId="0" fontId="0" fillId="0" borderId="4" xfId="0" applyBorder="1" applyAlignment="1">
      <alignment horizontal="left" vertical="top" wrapText="1"/>
    </xf>
    <xf numFmtId="0" fontId="2" fillId="0" borderId="0" xfId="0" applyFont="1" applyAlignment="1">
      <alignment horizontal="center"/>
    </xf>
    <xf numFmtId="0" fontId="0" fillId="0" borderId="0" xfId="0" applyAlignment="1"/>
    <xf numFmtId="0" fontId="3" fillId="0" borderId="0" xfId="0" applyFont="1" applyAlignment="1"/>
    <xf numFmtId="0" fontId="4" fillId="0" borderId="0" xfId="0" applyFont="1" applyAlignment="1">
      <alignment horizontal="center" vertical="center" wrapText="1"/>
    </xf>
    <xf numFmtId="0" fontId="2" fillId="0" borderId="2" xfId="0" applyFont="1" applyBorder="1" applyAlignment="1">
      <alignment horizontal="center" vertical="center" wrapText="1"/>
    </xf>
    <xf numFmtId="0" fontId="0" fillId="0" borderId="3" xfId="0" applyBorder="1" applyAlignment="1">
      <alignment horizontal="center" wrapText="1"/>
    </xf>
    <xf numFmtId="0" fontId="0" fillId="0" borderId="4" xfId="0" applyBorder="1" applyAlignment="1">
      <alignment horizontal="center" wrapText="1"/>
    </xf>
    <xf numFmtId="0" fontId="4" fillId="0" borderId="0" xfId="0" applyFont="1" applyFill="1" applyBorder="1" applyAlignment="1">
      <alignment horizontal="center"/>
    </xf>
  </cellXfs>
  <cellStyles count="19">
    <cellStyle name="Normal" xfId="0" builtinId="0"/>
    <cellStyle name="Normal 2" xfId="3"/>
    <cellStyle name="Normal 2 2" xfId="6"/>
    <cellStyle name="Normal 3" xfId="7"/>
    <cellStyle name="Normal 3 2" xfId="8"/>
    <cellStyle name="Normal 3 2 2" xfId="9"/>
    <cellStyle name="Normal 3 2 2 2" xfId="1"/>
    <cellStyle name="Normal 4" xfId="10"/>
    <cellStyle name="Normal 5" xfId="11"/>
    <cellStyle name="Normal 5 2" xfId="12"/>
    <cellStyle name="Normal 5 4" xfId="4"/>
    <cellStyle name="Normal 5 4 4" xfId="13"/>
    <cellStyle name="Normal 5 4 4 2" xfId="14"/>
    <cellStyle name="Normal 5 4 4 2 2" xfId="5"/>
    <cellStyle name="Normal 5 4 5 2" xfId="15"/>
    <cellStyle name="Normal 7" xfId="16"/>
    <cellStyle name="Normal 7 2" xfId="17"/>
    <cellStyle name="Normal 7 2 2" xfId="18"/>
    <cellStyle name="Normal_Anexa F 140 146 10.07"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347"/>
  <sheetViews>
    <sheetView tabSelected="1" workbookViewId="0">
      <selection activeCell="O19" sqref="O19"/>
    </sheetView>
  </sheetViews>
  <sheetFormatPr defaultRowHeight="12.75"/>
  <cols>
    <col min="1" max="1" width="60" customWidth="1"/>
    <col min="2" max="2" width="6.85546875" style="3" customWidth="1"/>
    <col min="3" max="3" width="17" customWidth="1"/>
    <col min="4" max="4" width="0" style="1" hidden="1" customWidth="1"/>
    <col min="6" max="9" width="0" hidden="1" customWidth="1"/>
  </cols>
  <sheetData>
    <row r="1" spans="1:18" ht="15.75" customHeight="1">
      <c r="A1" s="186" t="s">
        <v>88</v>
      </c>
      <c r="B1" s="187"/>
      <c r="C1" s="187"/>
    </row>
    <row r="2" spans="1:18">
      <c r="A2" s="188" t="s">
        <v>0</v>
      </c>
      <c r="B2" s="187"/>
      <c r="C2" s="187"/>
    </row>
    <row r="3" spans="1:18">
      <c r="A3" s="2" t="s">
        <v>1</v>
      </c>
    </row>
    <row r="4" spans="1:18">
      <c r="A4" t="s">
        <v>2</v>
      </c>
    </row>
    <row r="5" spans="1:18" ht="14.25" customHeight="1"/>
    <row r="6" spans="1:18" ht="14.25" customHeight="1"/>
    <row r="7" spans="1:18" ht="26.25" customHeight="1">
      <c r="A7" s="189" t="s">
        <v>3</v>
      </c>
      <c r="B7" s="189"/>
      <c r="C7" s="189"/>
    </row>
    <row r="8" spans="1:18" ht="15.75" customHeight="1">
      <c r="A8" s="4"/>
      <c r="B8" s="4"/>
      <c r="C8" s="4"/>
    </row>
    <row r="9" spans="1:18" ht="16.5" customHeight="1">
      <c r="B9" s="5"/>
      <c r="C9" s="6" t="s">
        <v>4</v>
      </c>
    </row>
    <row r="10" spans="1:18">
      <c r="A10" s="7" t="s">
        <v>5</v>
      </c>
      <c r="B10" s="8" t="s">
        <v>6</v>
      </c>
      <c r="C10" s="190" t="s">
        <v>7</v>
      </c>
    </row>
    <row r="11" spans="1:18">
      <c r="A11" s="9" t="s">
        <v>8</v>
      </c>
      <c r="B11" s="10"/>
      <c r="C11" s="191"/>
    </row>
    <row r="12" spans="1:18">
      <c r="A12" s="9" t="s">
        <v>9</v>
      </c>
      <c r="B12" s="10"/>
      <c r="C12" s="192"/>
    </row>
    <row r="13" spans="1:18">
      <c r="A13" s="11">
        <v>0</v>
      </c>
      <c r="B13" s="11">
        <v>1</v>
      </c>
      <c r="C13" s="12">
        <v>2</v>
      </c>
    </row>
    <row r="14" spans="1:18" ht="15.75">
      <c r="A14" s="13" t="s">
        <v>10</v>
      </c>
      <c r="B14" s="14" t="s">
        <v>11</v>
      </c>
      <c r="C14" s="15">
        <f>C16+C28</f>
        <v>7273</v>
      </c>
      <c r="K14" s="16"/>
    </row>
    <row r="15" spans="1:18">
      <c r="A15" s="17"/>
      <c r="B15" s="18" t="s">
        <v>12</v>
      </c>
      <c r="C15" s="15">
        <f>C17+C29</f>
        <v>7273</v>
      </c>
      <c r="P15" s="19"/>
      <c r="R15" s="20"/>
    </row>
    <row r="16" spans="1:18" s="1" customFormat="1">
      <c r="A16" s="21" t="s">
        <v>13</v>
      </c>
      <c r="B16" s="22" t="s">
        <v>11</v>
      </c>
      <c r="C16" s="23">
        <f>C18</f>
        <v>2160</v>
      </c>
      <c r="D16" s="24"/>
      <c r="E16" s="24"/>
      <c r="F16" s="24"/>
      <c r="G16" s="24"/>
      <c r="H16" s="24"/>
      <c r="I16" s="24"/>
    </row>
    <row r="17" spans="1:13" s="1" customFormat="1">
      <c r="A17" s="25" t="s">
        <v>14</v>
      </c>
      <c r="B17" s="26" t="s">
        <v>12</v>
      </c>
      <c r="C17" s="23">
        <f>C19</f>
        <v>2160</v>
      </c>
      <c r="D17" s="24"/>
      <c r="E17" s="24"/>
      <c r="F17" s="24"/>
      <c r="G17" s="24"/>
      <c r="H17" s="24"/>
      <c r="I17" s="24"/>
    </row>
    <row r="18" spans="1:13">
      <c r="A18" s="27" t="s">
        <v>15</v>
      </c>
      <c r="B18" s="28" t="s">
        <v>11</v>
      </c>
      <c r="C18" s="29">
        <f t="shared" ref="C18:C19" si="0">C20</f>
        <v>2160</v>
      </c>
      <c r="D18" s="30"/>
      <c r="E18" s="31"/>
      <c r="F18" s="31"/>
      <c r="G18" s="31"/>
      <c r="H18" s="31"/>
      <c r="I18" s="31"/>
      <c r="J18" s="32"/>
      <c r="K18" s="32"/>
    </row>
    <row r="19" spans="1:13">
      <c r="A19" s="33"/>
      <c r="B19" s="34" t="s">
        <v>12</v>
      </c>
      <c r="C19" s="29">
        <f t="shared" si="0"/>
        <v>2160</v>
      </c>
      <c r="D19" s="30"/>
      <c r="E19" s="31"/>
      <c r="F19" s="31"/>
      <c r="G19" s="31"/>
      <c r="H19" s="31"/>
      <c r="I19" s="31"/>
      <c r="J19" s="32"/>
      <c r="K19" s="32"/>
    </row>
    <row r="20" spans="1:13">
      <c r="A20" s="35" t="s">
        <v>16</v>
      </c>
      <c r="B20" s="22" t="s">
        <v>11</v>
      </c>
      <c r="C20" s="29">
        <f>C22+C24+C26</f>
        <v>2160</v>
      </c>
    </row>
    <row r="21" spans="1:13">
      <c r="A21" s="36"/>
      <c r="B21" s="26" t="s">
        <v>12</v>
      </c>
      <c r="C21" s="29">
        <f>C23+C25+C27</f>
        <v>2160</v>
      </c>
    </row>
    <row r="22" spans="1:13">
      <c r="A22" s="37" t="s">
        <v>17</v>
      </c>
      <c r="B22" s="22" t="s">
        <v>11</v>
      </c>
      <c r="C22" s="29">
        <f>C47+C84</f>
        <v>800</v>
      </c>
      <c r="D22" s="38"/>
      <c r="E22" s="38"/>
      <c r="F22" s="38"/>
      <c r="G22" s="38"/>
      <c r="H22" s="38"/>
      <c r="I22" s="38"/>
      <c r="J22" s="32"/>
      <c r="K22" s="32"/>
      <c r="L22" s="32"/>
      <c r="M22" s="32"/>
    </row>
    <row r="23" spans="1:13">
      <c r="A23" s="39"/>
      <c r="B23" s="26" t="s">
        <v>12</v>
      </c>
      <c r="C23" s="29">
        <f>C48+C85</f>
        <v>800</v>
      </c>
      <c r="D23" s="38"/>
      <c r="E23" s="38"/>
      <c r="F23" s="38"/>
      <c r="G23" s="38"/>
      <c r="H23" s="38"/>
      <c r="I23" s="38"/>
      <c r="J23" s="32"/>
      <c r="K23" s="32"/>
      <c r="L23" s="32"/>
      <c r="M23" s="32"/>
    </row>
    <row r="24" spans="1:13" s="1" customFormat="1">
      <c r="A24" s="40" t="s">
        <v>18</v>
      </c>
      <c r="B24" s="22" t="s">
        <v>11</v>
      </c>
      <c r="C24" s="29">
        <f>C112</f>
        <v>16</v>
      </c>
    </row>
    <row r="25" spans="1:13" s="1" customFormat="1">
      <c r="A25" s="36"/>
      <c r="B25" s="26" t="s">
        <v>12</v>
      </c>
      <c r="C25" s="29">
        <f>C113</f>
        <v>16</v>
      </c>
    </row>
    <row r="26" spans="1:13" s="1" customFormat="1">
      <c r="A26" s="41" t="s">
        <v>19</v>
      </c>
      <c r="B26" s="22" t="s">
        <v>11</v>
      </c>
      <c r="C26" s="29">
        <f>C114</f>
        <v>1344</v>
      </c>
    </row>
    <row r="27" spans="1:13" s="1" customFormat="1">
      <c r="A27" s="36"/>
      <c r="B27" s="26" t="s">
        <v>12</v>
      </c>
      <c r="C27" s="29">
        <f>C115</f>
        <v>1344</v>
      </c>
    </row>
    <row r="28" spans="1:13">
      <c r="A28" s="42" t="s">
        <v>20</v>
      </c>
      <c r="B28" s="43" t="s">
        <v>11</v>
      </c>
      <c r="C28" s="44">
        <f t="shared" ref="C28:C29" si="1">C30</f>
        <v>5113</v>
      </c>
      <c r="D28"/>
    </row>
    <row r="29" spans="1:13">
      <c r="A29" s="36" t="s">
        <v>21</v>
      </c>
      <c r="B29" s="45" t="s">
        <v>12</v>
      </c>
      <c r="C29" s="44">
        <f t="shared" si="1"/>
        <v>5113</v>
      </c>
      <c r="D29"/>
    </row>
    <row r="30" spans="1:13">
      <c r="A30" s="27" t="s">
        <v>15</v>
      </c>
      <c r="B30" s="28" t="s">
        <v>11</v>
      </c>
      <c r="C30" s="46">
        <f>C32</f>
        <v>5113</v>
      </c>
      <c r="D30"/>
    </row>
    <row r="31" spans="1:13">
      <c r="A31" s="33"/>
      <c r="B31" s="34" t="s">
        <v>12</v>
      </c>
      <c r="C31" s="46">
        <f>C33</f>
        <v>5113</v>
      </c>
      <c r="D31"/>
    </row>
    <row r="32" spans="1:13">
      <c r="A32" s="27" t="s">
        <v>16</v>
      </c>
      <c r="B32" s="28" t="s">
        <v>11</v>
      </c>
      <c r="C32" s="46">
        <f>C34+C36</f>
        <v>5113</v>
      </c>
      <c r="D32"/>
    </row>
    <row r="33" spans="1:53">
      <c r="A33" s="33"/>
      <c r="B33" s="34" t="s">
        <v>12</v>
      </c>
      <c r="C33" s="46">
        <f>C35+C37</f>
        <v>5113</v>
      </c>
      <c r="D33"/>
    </row>
    <row r="34" spans="1:53">
      <c r="A34" s="47" t="s">
        <v>18</v>
      </c>
      <c r="B34" s="28" t="s">
        <v>11</v>
      </c>
      <c r="C34" s="29">
        <f>C122</f>
        <v>5061</v>
      </c>
    </row>
    <row r="35" spans="1:53">
      <c r="A35" s="39"/>
      <c r="B35" s="34" t="s">
        <v>12</v>
      </c>
      <c r="C35" s="29">
        <f>C123</f>
        <v>5061</v>
      </c>
    </row>
    <row r="36" spans="1:53">
      <c r="A36" s="48" t="s">
        <v>19</v>
      </c>
      <c r="B36" s="28" t="s">
        <v>11</v>
      </c>
      <c r="C36" s="29">
        <f t="shared" ref="C36:C37" si="2">C124</f>
        <v>52</v>
      </c>
    </row>
    <row r="37" spans="1:53">
      <c r="A37" s="39"/>
      <c r="B37" s="34" t="s">
        <v>12</v>
      </c>
      <c r="C37" s="29">
        <f t="shared" si="2"/>
        <v>52</v>
      </c>
    </row>
    <row r="38" spans="1:53" s="50" customFormat="1">
      <c r="A38" s="49" t="s">
        <v>22</v>
      </c>
      <c r="B38" s="49"/>
      <c r="C38" s="49"/>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row>
    <row r="39" spans="1:53" s="1" customFormat="1" ht="15">
      <c r="A39" s="51" t="s">
        <v>23</v>
      </c>
      <c r="B39" s="43" t="s">
        <v>11</v>
      </c>
      <c r="C39" s="29">
        <f t="shared" ref="C39:C46" si="3">C41</f>
        <v>339</v>
      </c>
    </row>
    <row r="40" spans="1:53" s="1" customFormat="1">
      <c r="A40" s="52"/>
      <c r="B40" s="45" t="s">
        <v>12</v>
      </c>
      <c r="C40" s="29">
        <f t="shared" si="3"/>
        <v>339</v>
      </c>
    </row>
    <row r="41" spans="1:53" s="1" customFormat="1">
      <c r="A41" s="53" t="s">
        <v>24</v>
      </c>
      <c r="B41" s="54" t="s">
        <v>11</v>
      </c>
      <c r="C41" s="55">
        <f t="shared" si="3"/>
        <v>339</v>
      </c>
    </row>
    <row r="42" spans="1:53" s="1" customFormat="1">
      <c r="A42" s="25" t="s">
        <v>21</v>
      </c>
      <c r="B42" s="26" t="s">
        <v>12</v>
      </c>
      <c r="C42" s="55">
        <f t="shared" si="3"/>
        <v>339</v>
      </c>
    </row>
    <row r="43" spans="1:53" s="1" customFormat="1">
      <c r="A43" s="27" t="s">
        <v>15</v>
      </c>
      <c r="B43" s="28" t="s">
        <v>11</v>
      </c>
      <c r="C43" s="56">
        <f t="shared" si="3"/>
        <v>339</v>
      </c>
    </row>
    <row r="44" spans="1:53" s="1" customFormat="1">
      <c r="A44" s="33"/>
      <c r="B44" s="34" t="s">
        <v>12</v>
      </c>
      <c r="C44" s="56">
        <f t="shared" si="3"/>
        <v>339</v>
      </c>
    </row>
    <row r="45" spans="1:53" s="1" customFormat="1">
      <c r="A45" s="57" t="s">
        <v>25</v>
      </c>
      <c r="B45" s="54" t="s">
        <v>11</v>
      </c>
      <c r="C45" s="56">
        <f t="shared" si="3"/>
        <v>339</v>
      </c>
    </row>
    <row r="46" spans="1:53" s="1" customFormat="1">
      <c r="A46" s="57"/>
      <c r="B46" s="54" t="s">
        <v>12</v>
      </c>
      <c r="C46" s="56">
        <f t="shared" si="3"/>
        <v>339</v>
      </c>
    </row>
    <row r="47" spans="1:53" s="1" customFormat="1">
      <c r="A47" s="58" t="s">
        <v>26</v>
      </c>
      <c r="B47" s="22" t="s">
        <v>11</v>
      </c>
      <c r="C47" s="59">
        <f>C60</f>
        <v>339</v>
      </c>
    </row>
    <row r="48" spans="1:53" s="1" customFormat="1">
      <c r="A48" s="25"/>
      <c r="B48" s="26" t="s">
        <v>12</v>
      </c>
      <c r="C48" s="59">
        <f>C61</f>
        <v>339</v>
      </c>
      <c r="D48" s="24"/>
      <c r="E48" s="24"/>
      <c r="F48" s="24"/>
      <c r="G48" s="24"/>
      <c r="H48" s="24"/>
      <c r="I48" s="24"/>
    </row>
    <row r="49" spans="1:10">
      <c r="A49" s="60" t="s">
        <v>27</v>
      </c>
      <c r="B49" s="61"/>
      <c r="C49" s="62"/>
      <c r="D49" s="193"/>
      <c r="E49" s="193"/>
      <c r="F49" s="193"/>
      <c r="G49" s="193"/>
      <c r="H49" s="193"/>
      <c r="I49" s="193"/>
    </row>
    <row r="50" spans="1:10" s="66" customFormat="1">
      <c r="A50" s="63" t="s">
        <v>28</v>
      </c>
      <c r="B50" s="64" t="s">
        <v>11</v>
      </c>
      <c r="C50" s="65">
        <f t="shared" ref="C50:C55" si="4">C52</f>
        <v>339</v>
      </c>
      <c r="D50" s="24"/>
      <c r="E50" s="24"/>
      <c r="F50" s="24"/>
      <c r="G50" s="24"/>
      <c r="H50" s="24"/>
      <c r="I50" s="24"/>
    </row>
    <row r="51" spans="1:10" s="66" customFormat="1">
      <c r="A51" s="67" t="s">
        <v>29</v>
      </c>
      <c r="B51" s="68" t="s">
        <v>12</v>
      </c>
      <c r="C51" s="65">
        <f t="shared" si="4"/>
        <v>339</v>
      </c>
      <c r="D51" s="24"/>
      <c r="E51" s="24"/>
      <c r="F51" s="24"/>
      <c r="G51" s="24"/>
      <c r="H51" s="24"/>
      <c r="I51" s="24"/>
    </row>
    <row r="52" spans="1:10" s="66" customFormat="1">
      <c r="A52" s="69" t="s">
        <v>24</v>
      </c>
      <c r="B52" s="70" t="s">
        <v>11</v>
      </c>
      <c r="C52" s="44">
        <f t="shared" si="4"/>
        <v>339</v>
      </c>
      <c r="D52" s="24"/>
      <c r="E52" s="24"/>
      <c r="F52" s="24"/>
      <c r="G52" s="24"/>
      <c r="H52" s="24"/>
      <c r="I52" s="24"/>
    </row>
    <row r="53" spans="1:10" s="66" customFormat="1">
      <c r="A53" s="71" t="s">
        <v>30</v>
      </c>
      <c r="B53" s="68" t="s">
        <v>12</v>
      </c>
      <c r="C53" s="44">
        <f t="shared" si="4"/>
        <v>339</v>
      </c>
    </row>
    <row r="54" spans="1:10" s="75" customFormat="1">
      <c r="A54" s="72" t="s">
        <v>15</v>
      </c>
      <c r="B54" s="73" t="s">
        <v>11</v>
      </c>
      <c r="C54" s="74">
        <f t="shared" si="4"/>
        <v>339</v>
      </c>
    </row>
    <row r="55" spans="1:10" s="75" customFormat="1">
      <c r="A55" s="76"/>
      <c r="B55" s="77" t="s">
        <v>12</v>
      </c>
      <c r="C55" s="74">
        <f t="shared" si="4"/>
        <v>339</v>
      </c>
    </row>
    <row r="56" spans="1:10" s="66" customFormat="1">
      <c r="A56" s="58" t="s">
        <v>25</v>
      </c>
      <c r="B56" s="64" t="s">
        <v>11</v>
      </c>
      <c r="C56" s="29">
        <f>C60</f>
        <v>339</v>
      </c>
    </row>
    <row r="57" spans="1:10" s="66" customFormat="1">
      <c r="A57" s="25"/>
      <c r="B57" s="68" t="s">
        <v>12</v>
      </c>
      <c r="C57" s="29">
        <f>C61</f>
        <v>339</v>
      </c>
    </row>
    <row r="58" spans="1:10" s="66" customFormat="1" ht="13.5" hidden="1" customHeight="1">
      <c r="A58" s="78" t="s">
        <v>26</v>
      </c>
      <c r="B58" s="79"/>
      <c r="C58" s="29"/>
    </row>
    <row r="59" spans="1:10" s="66" customFormat="1" ht="15.75" hidden="1" customHeight="1">
      <c r="A59" s="33"/>
      <c r="B59" s="79"/>
      <c r="C59" s="29"/>
    </row>
    <row r="60" spans="1:10" s="75" customFormat="1">
      <c r="A60" s="80" t="s">
        <v>31</v>
      </c>
      <c r="B60" s="81" t="s">
        <v>11</v>
      </c>
      <c r="C60" s="23">
        <f>C62+C64+C66+C68+C70+C72</f>
        <v>339</v>
      </c>
    </row>
    <row r="61" spans="1:10" s="75" customFormat="1">
      <c r="A61" s="82"/>
      <c r="B61" s="83" t="s">
        <v>12</v>
      </c>
      <c r="C61" s="23">
        <f>C63+C65+C67+C69+C71+C73</f>
        <v>339</v>
      </c>
    </row>
    <row r="62" spans="1:10" s="87" customFormat="1" ht="28.5">
      <c r="A62" s="84" t="s">
        <v>32</v>
      </c>
      <c r="B62" s="85" t="s">
        <v>11</v>
      </c>
      <c r="C62" s="86">
        <v>-9500</v>
      </c>
      <c r="E62" s="88"/>
      <c r="F62" s="88"/>
      <c r="G62" s="88"/>
      <c r="H62" s="88"/>
      <c r="I62" s="88"/>
      <c r="J62" s="88"/>
    </row>
    <row r="63" spans="1:10" s="87" customFormat="1" ht="14.25">
      <c r="A63" s="89"/>
      <c r="B63" s="90" t="s">
        <v>12</v>
      </c>
      <c r="C63" s="86">
        <v>-9500</v>
      </c>
      <c r="E63" s="88"/>
      <c r="F63" s="88"/>
      <c r="G63" s="88"/>
      <c r="H63" s="88"/>
      <c r="I63" s="88"/>
      <c r="J63" s="88"/>
    </row>
    <row r="64" spans="1:10" s="87" customFormat="1" ht="28.5">
      <c r="A64" s="84" t="s">
        <v>33</v>
      </c>
      <c r="B64" s="85" t="s">
        <v>11</v>
      </c>
      <c r="C64" s="86">
        <v>-2501</v>
      </c>
      <c r="E64" s="88"/>
      <c r="F64" s="88"/>
      <c r="G64" s="88"/>
      <c r="H64" s="88"/>
      <c r="I64" s="88"/>
      <c r="J64" s="88"/>
    </row>
    <row r="65" spans="1:13" s="87" customFormat="1" ht="14.25">
      <c r="A65" s="89"/>
      <c r="B65" s="90" t="s">
        <v>12</v>
      </c>
      <c r="C65" s="86">
        <v>-2501</v>
      </c>
      <c r="E65" s="88"/>
      <c r="F65" s="88"/>
      <c r="G65" s="88"/>
      <c r="H65" s="88"/>
      <c r="I65" s="88"/>
      <c r="J65" s="88"/>
    </row>
    <row r="66" spans="1:13" s="87" customFormat="1" ht="28.5">
      <c r="A66" s="84" t="s">
        <v>34</v>
      </c>
      <c r="B66" s="85" t="s">
        <v>11</v>
      </c>
      <c r="C66" s="86">
        <v>9500</v>
      </c>
      <c r="E66" s="88"/>
      <c r="F66" s="88"/>
      <c r="G66" s="88"/>
      <c r="H66" s="88"/>
      <c r="I66" s="88"/>
      <c r="J66" s="88"/>
    </row>
    <row r="67" spans="1:13" s="87" customFormat="1" ht="14.25">
      <c r="A67" s="89"/>
      <c r="B67" s="90" t="s">
        <v>12</v>
      </c>
      <c r="C67" s="86">
        <v>9500</v>
      </c>
      <c r="E67" s="88"/>
      <c r="F67" s="88"/>
      <c r="G67" s="88"/>
      <c r="H67" s="88"/>
      <c r="I67" s="88"/>
      <c r="J67" s="88"/>
    </row>
    <row r="68" spans="1:13" s="87" customFormat="1" ht="28.5">
      <c r="A68" s="84" t="s">
        <v>35</v>
      </c>
      <c r="B68" s="85" t="s">
        <v>11</v>
      </c>
      <c r="C68" s="86">
        <v>2501</v>
      </c>
      <c r="E68" s="88"/>
      <c r="F68" s="88"/>
      <c r="G68" s="88"/>
      <c r="H68" s="88"/>
      <c r="I68" s="88"/>
      <c r="J68" s="88"/>
    </row>
    <row r="69" spans="1:13" s="87" customFormat="1" ht="14.25">
      <c r="A69" s="89"/>
      <c r="B69" s="90" t="s">
        <v>12</v>
      </c>
      <c r="C69" s="86">
        <v>2501</v>
      </c>
      <c r="E69" s="88"/>
      <c r="F69" s="88"/>
      <c r="G69" s="88"/>
      <c r="H69" s="88"/>
      <c r="I69" s="88"/>
      <c r="J69" s="88"/>
    </row>
    <row r="70" spans="1:13" s="87" customFormat="1" ht="45.75" customHeight="1">
      <c r="A70" s="91" t="s">
        <v>36</v>
      </c>
      <c r="B70" s="85" t="s">
        <v>11</v>
      </c>
      <c r="C70" s="86">
        <v>400</v>
      </c>
      <c r="E70" s="88"/>
      <c r="F70" s="88"/>
      <c r="G70" s="88"/>
      <c r="H70" s="88"/>
      <c r="I70" s="88"/>
      <c r="J70" s="88"/>
    </row>
    <row r="71" spans="1:13" s="87" customFormat="1" ht="14.25">
      <c r="A71" s="89"/>
      <c r="B71" s="90" t="s">
        <v>12</v>
      </c>
      <c r="C71" s="86">
        <v>400</v>
      </c>
      <c r="E71" s="88"/>
      <c r="F71" s="88"/>
      <c r="G71" s="88"/>
      <c r="H71" s="88"/>
      <c r="I71" s="88"/>
      <c r="J71" s="88"/>
    </row>
    <row r="72" spans="1:13" s="87" customFormat="1" ht="45.75" customHeight="1">
      <c r="A72" s="91" t="s">
        <v>37</v>
      </c>
      <c r="B72" s="85" t="s">
        <v>11</v>
      </c>
      <c r="C72" s="86">
        <v>-61</v>
      </c>
      <c r="E72" s="88"/>
      <c r="F72" s="88"/>
      <c r="G72" s="88"/>
      <c r="H72" s="88"/>
      <c r="I72" s="88"/>
      <c r="J72" s="88"/>
    </row>
    <row r="73" spans="1:13" s="95" customFormat="1" ht="14.25">
      <c r="A73" s="92"/>
      <c r="B73" s="93" t="s">
        <v>12</v>
      </c>
      <c r="C73" s="94">
        <v>-61</v>
      </c>
      <c r="E73" s="96"/>
      <c r="F73" s="96"/>
      <c r="G73" s="96"/>
      <c r="H73" s="96"/>
      <c r="I73" s="96"/>
      <c r="J73" s="96"/>
    </row>
    <row r="74" spans="1:13">
      <c r="A74" s="60" t="s">
        <v>38</v>
      </c>
      <c r="B74" s="61"/>
      <c r="C74" s="62"/>
      <c r="D74" s="97"/>
      <c r="E74" s="97"/>
      <c r="F74" s="97"/>
      <c r="G74" s="97"/>
      <c r="H74" s="97"/>
      <c r="I74" s="97"/>
      <c r="J74" s="24"/>
      <c r="K74" s="24"/>
      <c r="L74" s="32"/>
      <c r="M74" s="32"/>
    </row>
    <row r="75" spans="1:13">
      <c r="A75" s="98" t="s">
        <v>28</v>
      </c>
      <c r="B75" s="99"/>
      <c r="C75" s="100"/>
      <c r="D75" s="101"/>
      <c r="E75" s="101"/>
      <c r="F75" s="101"/>
      <c r="G75" s="101"/>
      <c r="H75" s="101"/>
      <c r="I75" s="102"/>
      <c r="J75" s="24"/>
      <c r="K75" s="32"/>
      <c r="L75" s="32"/>
      <c r="M75" s="32"/>
    </row>
    <row r="76" spans="1:13">
      <c r="A76" s="103" t="s">
        <v>39</v>
      </c>
      <c r="B76" s="70" t="s">
        <v>11</v>
      </c>
      <c r="C76" s="65">
        <f>C78</f>
        <v>461</v>
      </c>
      <c r="D76" s="38"/>
      <c r="E76" s="38"/>
      <c r="F76" s="38"/>
      <c r="G76" s="38"/>
      <c r="H76" s="38"/>
      <c r="I76" s="104"/>
      <c r="J76" s="32"/>
      <c r="K76" s="32"/>
      <c r="L76" s="32"/>
      <c r="M76" s="32"/>
    </row>
    <row r="77" spans="1:13">
      <c r="A77" s="103"/>
      <c r="B77" s="70" t="s">
        <v>12</v>
      </c>
      <c r="C77" s="65">
        <f>C79</f>
        <v>461</v>
      </c>
      <c r="D77" s="38"/>
      <c r="E77" s="38"/>
      <c r="F77" s="38"/>
      <c r="G77" s="38"/>
      <c r="H77" s="38"/>
      <c r="I77" s="104"/>
      <c r="J77" s="32"/>
      <c r="K77" s="32"/>
      <c r="L77" s="32"/>
      <c r="M77" s="32"/>
    </row>
    <row r="78" spans="1:13">
      <c r="A78" s="42" t="s">
        <v>13</v>
      </c>
      <c r="B78" s="105" t="s">
        <v>11</v>
      </c>
      <c r="C78" s="23">
        <f t="shared" ref="C78:C83" si="5">C80</f>
        <v>461</v>
      </c>
      <c r="D78" s="38"/>
      <c r="E78" s="38"/>
      <c r="F78" s="38"/>
      <c r="G78" s="38"/>
      <c r="H78" s="38"/>
      <c r="I78" s="38"/>
      <c r="J78" s="32"/>
      <c r="K78" s="32"/>
      <c r="L78" s="32"/>
      <c r="M78" s="32"/>
    </row>
    <row r="79" spans="1:13">
      <c r="A79" s="36" t="s">
        <v>30</v>
      </c>
      <c r="B79" s="34" t="s">
        <v>12</v>
      </c>
      <c r="C79" s="23">
        <f t="shared" si="5"/>
        <v>461</v>
      </c>
      <c r="D79" s="38"/>
      <c r="E79" s="38"/>
      <c r="F79" s="38"/>
      <c r="G79" s="38"/>
      <c r="H79" s="38"/>
      <c r="I79" s="38"/>
      <c r="J79" s="32"/>
      <c r="K79" s="32"/>
      <c r="L79" s="32"/>
      <c r="M79" s="32"/>
    </row>
    <row r="80" spans="1:13">
      <c r="A80" s="27" t="s">
        <v>15</v>
      </c>
      <c r="B80" s="28" t="s">
        <v>11</v>
      </c>
      <c r="C80" s="29">
        <f t="shared" si="5"/>
        <v>461</v>
      </c>
      <c r="D80" s="38"/>
      <c r="E80" s="38"/>
      <c r="F80" s="38"/>
      <c r="G80" s="38"/>
      <c r="H80" s="38"/>
      <c r="I80" s="38"/>
      <c r="J80" s="32"/>
      <c r="K80" s="32"/>
      <c r="L80" s="32"/>
      <c r="M80" s="32"/>
    </row>
    <row r="81" spans="1:13">
      <c r="A81" s="33"/>
      <c r="B81" s="34" t="s">
        <v>12</v>
      </c>
      <c r="C81" s="29">
        <f t="shared" si="5"/>
        <v>461</v>
      </c>
      <c r="D81" s="38"/>
      <c r="E81" s="38"/>
      <c r="F81" s="38"/>
      <c r="G81" s="38"/>
      <c r="H81" s="38"/>
      <c r="I81" s="38"/>
      <c r="J81" s="32"/>
      <c r="K81" s="32"/>
      <c r="L81" s="32"/>
      <c r="M81" s="32"/>
    </row>
    <row r="82" spans="1:13">
      <c r="A82" s="27" t="s">
        <v>40</v>
      </c>
      <c r="B82" s="105" t="s">
        <v>11</v>
      </c>
      <c r="C82" s="29">
        <f t="shared" si="5"/>
        <v>461</v>
      </c>
      <c r="D82" s="38"/>
      <c r="E82" s="38"/>
      <c r="F82" s="38"/>
      <c r="G82" s="38"/>
      <c r="H82" s="38"/>
      <c r="I82" s="38"/>
      <c r="J82" s="32"/>
      <c r="K82" s="32"/>
      <c r="L82" s="32"/>
      <c r="M82" s="32"/>
    </row>
    <row r="83" spans="1:13">
      <c r="A83" s="39"/>
      <c r="B83" s="34" t="s">
        <v>12</v>
      </c>
      <c r="C83" s="29">
        <f t="shared" si="5"/>
        <v>461</v>
      </c>
      <c r="D83" s="38"/>
      <c r="E83" s="38"/>
      <c r="F83" s="38"/>
      <c r="G83" s="38"/>
      <c r="H83" s="38"/>
      <c r="I83" s="38"/>
      <c r="J83" s="32"/>
      <c r="K83" s="32"/>
      <c r="L83" s="32"/>
      <c r="M83" s="32"/>
    </row>
    <row r="84" spans="1:13">
      <c r="A84" s="37" t="s">
        <v>17</v>
      </c>
      <c r="B84" s="22" t="s">
        <v>11</v>
      </c>
      <c r="C84" s="29">
        <f>C97</f>
        <v>461</v>
      </c>
      <c r="D84" s="38"/>
      <c r="E84" s="38"/>
      <c r="F84" s="38"/>
      <c r="G84" s="38"/>
      <c r="H84" s="38"/>
      <c r="I84" s="38"/>
      <c r="J84" s="32"/>
      <c r="K84" s="32"/>
      <c r="L84" s="32"/>
      <c r="M84" s="32"/>
    </row>
    <row r="85" spans="1:13">
      <c r="A85" s="39"/>
      <c r="B85" s="26" t="s">
        <v>12</v>
      </c>
      <c r="C85" s="29">
        <f>C98</f>
        <v>461</v>
      </c>
      <c r="D85" s="38"/>
      <c r="E85" s="38"/>
      <c r="F85" s="38"/>
      <c r="G85" s="38"/>
      <c r="H85" s="38"/>
      <c r="I85" s="38"/>
      <c r="J85" s="32"/>
      <c r="K85" s="32"/>
      <c r="L85" s="32"/>
      <c r="M85" s="32"/>
    </row>
    <row r="86" spans="1:13">
      <c r="A86" s="60" t="s">
        <v>27</v>
      </c>
      <c r="B86" s="61"/>
      <c r="C86" s="62"/>
      <c r="D86" s="193"/>
      <c r="E86" s="193"/>
      <c r="F86" s="193"/>
      <c r="G86" s="193"/>
      <c r="H86" s="193"/>
      <c r="I86" s="193"/>
    </row>
    <row r="87" spans="1:13" s="66" customFormat="1">
      <c r="A87" s="63" t="s">
        <v>28</v>
      </c>
      <c r="B87" s="64" t="s">
        <v>11</v>
      </c>
      <c r="C87" s="65">
        <f t="shared" ref="C87:C92" si="6">C89</f>
        <v>461</v>
      </c>
      <c r="D87" s="24"/>
      <c r="E87" s="24"/>
      <c r="F87" s="24"/>
      <c r="G87" s="24"/>
      <c r="H87" s="24"/>
      <c r="I87" s="24"/>
    </row>
    <row r="88" spans="1:13" s="66" customFormat="1">
      <c r="A88" s="67" t="s">
        <v>29</v>
      </c>
      <c r="B88" s="68" t="s">
        <v>12</v>
      </c>
      <c r="C88" s="65">
        <f t="shared" si="6"/>
        <v>461</v>
      </c>
      <c r="D88" s="24"/>
      <c r="E88" s="24"/>
      <c r="F88" s="24"/>
      <c r="G88" s="24"/>
      <c r="H88" s="24"/>
      <c r="I88" s="24"/>
    </row>
    <row r="89" spans="1:13" s="66" customFormat="1">
      <c r="A89" s="69" t="s">
        <v>24</v>
      </c>
      <c r="B89" s="70" t="s">
        <v>11</v>
      </c>
      <c r="C89" s="44">
        <f t="shared" si="6"/>
        <v>461</v>
      </c>
      <c r="D89" s="24"/>
      <c r="E89" s="24"/>
      <c r="F89" s="24"/>
      <c r="G89" s="24"/>
      <c r="H89" s="24"/>
      <c r="I89" s="24"/>
    </row>
    <row r="90" spans="1:13" s="66" customFormat="1">
      <c r="A90" s="71" t="s">
        <v>30</v>
      </c>
      <c r="B90" s="68" t="s">
        <v>12</v>
      </c>
      <c r="C90" s="44">
        <f t="shared" si="6"/>
        <v>461</v>
      </c>
    </row>
    <row r="91" spans="1:13" s="75" customFormat="1">
      <c r="A91" s="72" t="s">
        <v>15</v>
      </c>
      <c r="B91" s="73" t="s">
        <v>11</v>
      </c>
      <c r="C91" s="74">
        <f t="shared" si="6"/>
        <v>461</v>
      </c>
    </row>
    <row r="92" spans="1:13" s="75" customFormat="1">
      <c r="A92" s="76"/>
      <c r="B92" s="77" t="s">
        <v>12</v>
      </c>
      <c r="C92" s="74">
        <f t="shared" si="6"/>
        <v>461</v>
      </c>
    </row>
    <row r="93" spans="1:13" s="66" customFormat="1">
      <c r="A93" s="58" t="s">
        <v>25</v>
      </c>
      <c r="B93" s="64" t="s">
        <v>11</v>
      </c>
      <c r="C93" s="29">
        <f>C97</f>
        <v>461</v>
      </c>
    </row>
    <row r="94" spans="1:13" s="66" customFormat="1">
      <c r="A94" s="25"/>
      <c r="B94" s="68" t="s">
        <v>12</v>
      </c>
      <c r="C94" s="29">
        <f>C98</f>
        <v>461</v>
      </c>
    </row>
    <row r="95" spans="1:13" s="66" customFormat="1" ht="13.5" hidden="1" customHeight="1">
      <c r="A95" s="78" t="s">
        <v>26</v>
      </c>
      <c r="B95" s="79"/>
      <c r="C95" s="29"/>
    </row>
    <row r="96" spans="1:13" s="66" customFormat="1" ht="15.75" hidden="1" customHeight="1">
      <c r="A96" s="33"/>
      <c r="B96" s="79"/>
      <c r="C96" s="29"/>
    </row>
    <row r="97" spans="1:11" s="75" customFormat="1">
      <c r="A97" s="80" t="s">
        <v>31</v>
      </c>
      <c r="B97" s="81" t="s">
        <v>11</v>
      </c>
      <c r="C97" s="23">
        <f>C99+C101</f>
        <v>461</v>
      </c>
    </row>
    <row r="98" spans="1:11" s="75" customFormat="1">
      <c r="A98" s="82"/>
      <c r="B98" s="83" t="s">
        <v>12</v>
      </c>
      <c r="C98" s="23">
        <f>C100+C102</f>
        <v>461</v>
      </c>
    </row>
    <row r="99" spans="1:11" s="95" customFormat="1" ht="30.75" customHeight="1">
      <c r="A99" s="106" t="s">
        <v>41</v>
      </c>
      <c r="B99" s="107" t="s">
        <v>11</v>
      </c>
      <c r="C99" s="94">
        <v>101</v>
      </c>
      <c r="E99" s="96"/>
      <c r="F99" s="96"/>
      <c r="G99" s="96"/>
      <c r="H99" s="96"/>
      <c r="I99" s="96"/>
      <c r="J99" s="96"/>
    </row>
    <row r="100" spans="1:11" s="95" customFormat="1" ht="14.25">
      <c r="A100" s="92"/>
      <c r="B100" s="93" t="s">
        <v>12</v>
      </c>
      <c r="C100" s="94">
        <v>101</v>
      </c>
      <c r="E100" s="96"/>
      <c r="F100" s="96"/>
      <c r="G100" s="96"/>
      <c r="H100" s="96"/>
      <c r="I100" s="96"/>
      <c r="J100" s="96"/>
    </row>
    <row r="101" spans="1:11" s="95" customFormat="1" ht="44.25" customHeight="1">
      <c r="A101" s="108" t="s">
        <v>42</v>
      </c>
      <c r="B101" s="107" t="s">
        <v>11</v>
      </c>
      <c r="C101" s="94">
        <v>360</v>
      </c>
      <c r="E101" s="96"/>
      <c r="F101" s="96"/>
      <c r="G101" s="96"/>
      <c r="H101" s="96"/>
      <c r="I101" s="96"/>
      <c r="J101" s="96"/>
    </row>
    <row r="102" spans="1:11" s="95" customFormat="1" ht="14.25">
      <c r="A102" s="92"/>
      <c r="B102" s="93" t="s">
        <v>12</v>
      </c>
      <c r="C102" s="94">
        <v>360</v>
      </c>
      <c r="E102" s="96"/>
      <c r="F102" s="96"/>
      <c r="G102" s="96"/>
      <c r="H102" s="96"/>
      <c r="I102" s="96"/>
      <c r="J102" s="96"/>
    </row>
    <row r="103" spans="1:11">
      <c r="A103" s="176" t="s">
        <v>43</v>
      </c>
      <c r="B103" s="177"/>
      <c r="C103" s="178"/>
    </row>
    <row r="104" spans="1:11" ht="15">
      <c r="A104" s="109" t="s">
        <v>10</v>
      </c>
      <c r="B104" s="110" t="s">
        <v>11</v>
      </c>
      <c r="C104" s="44">
        <f>C106+C116</f>
        <v>6473</v>
      </c>
    </row>
    <row r="105" spans="1:11">
      <c r="A105" s="111"/>
      <c r="B105" s="83" t="s">
        <v>12</v>
      </c>
      <c r="C105" s="44">
        <f>C107+C117</f>
        <v>6473</v>
      </c>
    </row>
    <row r="106" spans="1:11" s="1" customFormat="1">
      <c r="A106" s="21" t="s">
        <v>13</v>
      </c>
      <c r="B106" s="22" t="s">
        <v>11</v>
      </c>
      <c r="C106" s="23">
        <f t="shared" ref="C106:C109" si="7">C108</f>
        <v>1360</v>
      </c>
      <c r="D106" s="24"/>
      <c r="E106" s="24"/>
      <c r="F106" s="24"/>
      <c r="G106" s="24"/>
      <c r="H106" s="24"/>
      <c r="I106" s="24"/>
    </row>
    <row r="107" spans="1:11" s="1" customFormat="1">
      <c r="A107" s="25" t="s">
        <v>14</v>
      </c>
      <c r="B107" s="26" t="s">
        <v>12</v>
      </c>
      <c r="C107" s="23">
        <f t="shared" si="7"/>
        <v>1360</v>
      </c>
      <c r="D107" s="24"/>
      <c r="E107" s="24"/>
      <c r="F107" s="24"/>
      <c r="G107" s="24"/>
      <c r="H107" s="24"/>
      <c r="I107" s="24"/>
    </row>
    <row r="108" spans="1:11">
      <c r="A108" s="27" t="s">
        <v>15</v>
      </c>
      <c r="B108" s="28" t="s">
        <v>11</v>
      </c>
      <c r="C108" s="29">
        <f t="shared" si="7"/>
        <v>1360</v>
      </c>
      <c r="D108" s="30"/>
      <c r="E108" s="31"/>
      <c r="F108" s="31"/>
      <c r="G108" s="31"/>
      <c r="H108" s="31"/>
      <c r="I108" s="31"/>
      <c r="J108" s="32"/>
      <c r="K108" s="32"/>
    </row>
    <row r="109" spans="1:11">
      <c r="A109" s="33"/>
      <c r="B109" s="34" t="s">
        <v>12</v>
      </c>
      <c r="C109" s="29">
        <f t="shared" si="7"/>
        <v>1360</v>
      </c>
      <c r="D109" s="30"/>
      <c r="E109" s="31"/>
      <c r="F109" s="31"/>
      <c r="G109" s="31"/>
      <c r="H109" s="31"/>
      <c r="I109" s="31"/>
      <c r="J109" s="32"/>
      <c r="K109" s="32"/>
    </row>
    <row r="110" spans="1:11">
      <c r="A110" s="35" t="s">
        <v>16</v>
      </c>
      <c r="B110" s="22" t="s">
        <v>11</v>
      </c>
      <c r="C110" s="29">
        <f>C112+C114</f>
        <v>1360</v>
      </c>
    </row>
    <row r="111" spans="1:11">
      <c r="A111" s="36"/>
      <c r="B111" s="26" t="s">
        <v>12</v>
      </c>
      <c r="C111" s="29">
        <f>C113+C115</f>
        <v>1360</v>
      </c>
    </row>
    <row r="112" spans="1:11" s="1" customFormat="1">
      <c r="A112" s="40" t="s">
        <v>18</v>
      </c>
      <c r="B112" s="22" t="s">
        <v>11</v>
      </c>
      <c r="C112" s="29">
        <f>C136</f>
        <v>16</v>
      </c>
    </row>
    <row r="113" spans="1:11" s="1" customFormat="1">
      <c r="A113" s="36"/>
      <c r="B113" s="26" t="s">
        <v>12</v>
      </c>
      <c r="C113" s="29">
        <f>C137</f>
        <v>16</v>
      </c>
    </row>
    <row r="114" spans="1:11" s="1" customFormat="1">
      <c r="A114" s="41" t="s">
        <v>19</v>
      </c>
      <c r="B114" s="22" t="s">
        <v>11</v>
      </c>
      <c r="C114" s="112">
        <f>C138+C210+C286</f>
        <v>1344</v>
      </c>
    </row>
    <row r="115" spans="1:11" s="1" customFormat="1">
      <c r="A115" s="36"/>
      <c r="B115" s="26" t="s">
        <v>12</v>
      </c>
      <c r="C115" s="112">
        <f>C139+C211+C287</f>
        <v>1344</v>
      </c>
    </row>
    <row r="116" spans="1:11">
      <c r="A116" s="42" t="s">
        <v>20</v>
      </c>
      <c r="B116" s="43" t="s">
        <v>11</v>
      </c>
      <c r="C116" s="44">
        <f t="shared" ref="C116:C117" si="8">C118</f>
        <v>5113</v>
      </c>
      <c r="D116"/>
    </row>
    <row r="117" spans="1:11">
      <c r="A117" s="36" t="s">
        <v>21</v>
      </c>
      <c r="B117" s="45" t="s">
        <v>12</v>
      </c>
      <c r="C117" s="44">
        <f t="shared" si="8"/>
        <v>5113</v>
      </c>
      <c r="D117"/>
    </row>
    <row r="118" spans="1:11">
      <c r="A118" s="27" t="s">
        <v>15</v>
      </c>
      <c r="B118" s="28" t="s">
        <v>11</v>
      </c>
      <c r="C118" s="46">
        <f>C120</f>
        <v>5113</v>
      </c>
      <c r="D118"/>
    </row>
    <row r="119" spans="1:11">
      <c r="A119" s="33"/>
      <c r="B119" s="34" t="s">
        <v>12</v>
      </c>
      <c r="C119" s="46">
        <f>C121</f>
        <v>5113</v>
      </c>
      <c r="D119"/>
    </row>
    <row r="120" spans="1:11">
      <c r="A120" s="27" t="s">
        <v>16</v>
      </c>
      <c r="B120" s="28" t="s">
        <v>11</v>
      </c>
      <c r="C120" s="46">
        <f>C122+C124</f>
        <v>5113</v>
      </c>
      <c r="D120"/>
    </row>
    <row r="121" spans="1:11">
      <c r="A121" s="33"/>
      <c r="B121" s="34" t="s">
        <v>12</v>
      </c>
      <c r="C121" s="46">
        <f>C123+C125</f>
        <v>5113</v>
      </c>
      <c r="D121"/>
    </row>
    <row r="122" spans="1:11">
      <c r="A122" s="47" t="s">
        <v>18</v>
      </c>
      <c r="B122" s="28" t="s">
        <v>11</v>
      </c>
      <c r="C122" s="29">
        <f>C146</f>
        <v>5061</v>
      </c>
    </row>
    <row r="123" spans="1:11">
      <c r="A123" s="39"/>
      <c r="B123" s="34" t="s">
        <v>12</v>
      </c>
      <c r="C123" s="29">
        <f>C147</f>
        <v>5061</v>
      </c>
    </row>
    <row r="124" spans="1:11">
      <c r="A124" s="48" t="s">
        <v>19</v>
      </c>
      <c r="B124" s="28" t="s">
        <v>11</v>
      </c>
      <c r="C124" s="29">
        <f>C148+C218</f>
        <v>52</v>
      </c>
    </row>
    <row r="125" spans="1:11">
      <c r="A125" s="39"/>
      <c r="B125" s="34" t="s">
        <v>12</v>
      </c>
      <c r="C125" s="29">
        <f>C149+C219</f>
        <v>52</v>
      </c>
    </row>
    <row r="126" spans="1:11">
      <c r="A126" s="113" t="s">
        <v>44</v>
      </c>
      <c r="B126" s="114"/>
      <c r="C126" s="115"/>
      <c r="D126" s="116"/>
      <c r="E126" s="116"/>
      <c r="F126" s="116"/>
      <c r="G126" s="116"/>
      <c r="H126" s="116"/>
      <c r="I126" s="116"/>
      <c r="J126" s="32"/>
      <c r="K126" s="20"/>
    </row>
    <row r="127" spans="1:11">
      <c r="A127" s="117" t="s">
        <v>28</v>
      </c>
      <c r="B127" s="118"/>
      <c r="C127" s="29"/>
      <c r="D127" s="116"/>
      <c r="E127" s="116"/>
      <c r="F127" s="116"/>
      <c r="G127" s="116"/>
      <c r="H127" s="116"/>
      <c r="I127" s="119"/>
    </row>
    <row r="128" spans="1:11">
      <c r="A128" s="120" t="s">
        <v>39</v>
      </c>
      <c r="B128" s="43" t="s">
        <v>11</v>
      </c>
      <c r="C128" s="29">
        <f>+C130+C140</f>
        <v>5094</v>
      </c>
      <c r="D128" s="30"/>
      <c r="E128" s="30"/>
      <c r="F128" s="30"/>
      <c r="G128" s="30"/>
      <c r="H128" s="30"/>
      <c r="I128" s="30"/>
      <c r="J128" s="32"/>
      <c r="K128" s="32"/>
    </row>
    <row r="129" spans="1:11">
      <c r="A129" s="121"/>
      <c r="B129" s="45" t="s">
        <v>12</v>
      </c>
      <c r="C129" s="29">
        <f>+C131+C141</f>
        <v>5094</v>
      </c>
      <c r="D129" s="30"/>
      <c r="E129" s="30"/>
      <c r="F129" s="30"/>
      <c r="G129" s="30"/>
      <c r="H129" s="30"/>
      <c r="I129" s="30"/>
      <c r="J129" s="32"/>
      <c r="K129" s="32"/>
    </row>
    <row r="130" spans="1:11" s="1" customFormat="1">
      <c r="A130" s="21" t="s">
        <v>13</v>
      </c>
      <c r="B130" s="22" t="s">
        <v>11</v>
      </c>
      <c r="C130" s="23">
        <f>C132</f>
        <v>21</v>
      </c>
      <c r="D130" s="24"/>
      <c r="E130" s="24"/>
      <c r="F130" s="24"/>
      <c r="G130" s="24"/>
      <c r="H130" s="24"/>
      <c r="I130" s="24"/>
    </row>
    <row r="131" spans="1:11" s="1" customFormat="1">
      <c r="A131" s="25" t="s">
        <v>14</v>
      </c>
      <c r="B131" s="26" t="s">
        <v>12</v>
      </c>
      <c r="C131" s="23">
        <f>C133</f>
        <v>21</v>
      </c>
      <c r="D131" s="24"/>
      <c r="E131" s="24"/>
      <c r="F131" s="24"/>
      <c r="G131" s="24"/>
      <c r="H131" s="24"/>
      <c r="I131" s="24"/>
    </row>
    <row r="132" spans="1:11">
      <c r="A132" s="27" t="s">
        <v>15</v>
      </c>
      <c r="B132" s="28" t="s">
        <v>11</v>
      </c>
      <c r="C132" s="29">
        <f>C134</f>
        <v>21</v>
      </c>
      <c r="D132" s="30"/>
      <c r="E132" s="31"/>
      <c r="F132" s="31"/>
      <c r="G132" s="31"/>
      <c r="H132" s="31"/>
      <c r="I132" s="31"/>
      <c r="J132" s="32"/>
      <c r="K132" s="32"/>
    </row>
    <row r="133" spans="1:11">
      <c r="A133" s="33"/>
      <c r="B133" s="34" t="s">
        <v>12</v>
      </c>
      <c r="C133" s="29">
        <f>C135</f>
        <v>21</v>
      </c>
      <c r="D133" s="30"/>
      <c r="E133" s="31"/>
      <c r="F133" s="31"/>
      <c r="G133" s="31"/>
      <c r="H133" s="31"/>
      <c r="I133" s="31"/>
      <c r="J133" s="32"/>
      <c r="K133" s="32"/>
    </row>
    <row r="134" spans="1:11">
      <c r="A134" s="35" t="s">
        <v>16</v>
      </c>
      <c r="B134" s="22" t="s">
        <v>11</v>
      </c>
      <c r="C134" s="29">
        <f>C136+C138</f>
        <v>21</v>
      </c>
    </row>
    <row r="135" spans="1:11">
      <c r="A135" s="36"/>
      <c r="B135" s="26" t="s">
        <v>12</v>
      </c>
      <c r="C135" s="29">
        <f>C137+C139</f>
        <v>21</v>
      </c>
    </row>
    <row r="136" spans="1:11" s="1" customFormat="1">
      <c r="A136" s="40" t="s">
        <v>18</v>
      </c>
      <c r="B136" s="22" t="s">
        <v>11</v>
      </c>
      <c r="C136" s="29">
        <f>C159</f>
        <v>16</v>
      </c>
    </row>
    <row r="137" spans="1:11" s="1" customFormat="1">
      <c r="A137" s="36"/>
      <c r="B137" s="26" t="s">
        <v>12</v>
      </c>
      <c r="C137" s="29">
        <f>C160</f>
        <v>16</v>
      </c>
    </row>
    <row r="138" spans="1:11" ht="16.5" customHeight="1">
      <c r="A138" s="122" t="s">
        <v>19</v>
      </c>
      <c r="B138" s="28" t="s">
        <v>11</v>
      </c>
      <c r="C138" s="29">
        <f>C163</f>
        <v>5</v>
      </c>
    </row>
    <row r="139" spans="1:11" ht="15" customHeight="1">
      <c r="A139" s="39"/>
      <c r="B139" s="34" t="s">
        <v>12</v>
      </c>
      <c r="C139" s="29">
        <f>C164</f>
        <v>5</v>
      </c>
    </row>
    <row r="140" spans="1:11">
      <c r="A140" s="123" t="s">
        <v>45</v>
      </c>
      <c r="B140" s="22" t="s">
        <v>11</v>
      </c>
      <c r="C140" s="44">
        <f t="shared" ref="C140:C141" si="9">C142</f>
        <v>5073</v>
      </c>
      <c r="D140"/>
    </row>
    <row r="141" spans="1:11">
      <c r="A141" s="39" t="s">
        <v>30</v>
      </c>
      <c r="B141" s="26" t="s">
        <v>12</v>
      </c>
      <c r="C141" s="44">
        <f t="shared" si="9"/>
        <v>5073</v>
      </c>
      <c r="D141"/>
    </row>
    <row r="142" spans="1:11">
      <c r="A142" s="27" t="s">
        <v>15</v>
      </c>
      <c r="B142" s="28" t="s">
        <v>11</v>
      </c>
      <c r="C142" s="65">
        <f>C144</f>
        <v>5073</v>
      </c>
      <c r="D142"/>
    </row>
    <row r="143" spans="1:11">
      <c r="A143" s="33"/>
      <c r="B143" s="34" t="s">
        <v>12</v>
      </c>
      <c r="C143" s="65">
        <f>C145</f>
        <v>5073</v>
      </c>
      <c r="D143"/>
    </row>
    <row r="144" spans="1:11">
      <c r="A144" s="124" t="s">
        <v>16</v>
      </c>
      <c r="B144" s="28" t="s">
        <v>11</v>
      </c>
      <c r="C144" s="65">
        <f>C146+C148</f>
        <v>5073</v>
      </c>
      <c r="D144"/>
    </row>
    <row r="145" spans="1:11">
      <c r="A145" s="36"/>
      <c r="B145" s="34" t="s">
        <v>12</v>
      </c>
      <c r="C145" s="65">
        <f>C147+C149</f>
        <v>5073</v>
      </c>
      <c r="D145"/>
    </row>
    <row r="146" spans="1:11" ht="15.75" customHeight="1">
      <c r="A146" s="125" t="s">
        <v>18</v>
      </c>
      <c r="B146" s="28" t="s">
        <v>11</v>
      </c>
      <c r="C146" s="29">
        <f>C178</f>
        <v>5061</v>
      </c>
    </row>
    <row r="147" spans="1:11">
      <c r="A147" s="39"/>
      <c r="B147" s="34" t="s">
        <v>12</v>
      </c>
      <c r="C147" s="29">
        <f>C179</f>
        <v>5061</v>
      </c>
    </row>
    <row r="148" spans="1:11" ht="16.5" customHeight="1">
      <c r="A148" s="122" t="s">
        <v>19</v>
      </c>
      <c r="B148" s="28" t="s">
        <v>11</v>
      </c>
      <c r="C148" s="29">
        <f>C194</f>
        <v>12</v>
      </c>
    </row>
    <row r="149" spans="1:11" ht="15" customHeight="1">
      <c r="A149" s="39"/>
      <c r="B149" s="34" t="s">
        <v>12</v>
      </c>
      <c r="C149" s="29">
        <f>C195</f>
        <v>12</v>
      </c>
    </row>
    <row r="150" spans="1:11" s="1" customFormat="1">
      <c r="A150" s="126" t="s">
        <v>46</v>
      </c>
      <c r="B150" s="127"/>
      <c r="C150" s="128"/>
      <c r="D150" s="129"/>
      <c r="E150" s="130"/>
      <c r="F150" s="129"/>
      <c r="G150" s="129"/>
      <c r="H150" s="129"/>
      <c r="I150" s="129"/>
    </row>
    <row r="151" spans="1:11" s="1" customFormat="1">
      <c r="A151" s="131" t="s">
        <v>28</v>
      </c>
      <c r="B151" s="43" t="s">
        <v>11</v>
      </c>
      <c r="C151" s="112">
        <f t="shared" ref="C151:C156" si="10">C153</f>
        <v>21</v>
      </c>
      <c r="D151" s="132"/>
      <c r="E151" s="132"/>
      <c r="F151" s="132"/>
      <c r="G151" s="132"/>
      <c r="H151" s="132"/>
      <c r="I151" s="132"/>
    </row>
    <row r="152" spans="1:11" s="1" customFormat="1">
      <c r="A152" s="25" t="s">
        <v>47</v>
      </c>
      <c r="B152" s="26" t="s">
        <v>12</v>
      </c>
      <c r="C152" s="112">
        <f t="shared" si="10"/>
        <v>21</v>
      </c>
      <c r="D152" s="24"/>
      <c r="E152" s="24"/>
      <c r="F152" s="24"/>
      <c r="G152" s="24"/>
      <c r="H152" s="24"/>
      <c r="I152" s="24"/>
    </row>
    <row r="153" spans="1:11" s="1" customFormat="1">
      <c r="A153" s="21" t="s">
        <v>13</v>
      </c>
      <c r="B153" s="22" t="s">
        <v>11</v>
      </c>
      <c r="C153" s="23">
        <f t="shared" si="10"/>
        <v>21</v>
      </c>
      <c r="D153" s="24"/>
      <c r="E153" s="24"/>
      <c r="F153" s="24"/>
      <c r="G153" s="24"/>
      <c r="H153" s="24"/>
      <c r="I153" s="24"/>
    </row>
    <row r="154" spans="1:11" s="1" customFormat="1">
      <c r="A154" s="25" t="s">
        <v>14</v>
      </c>
      <c r="B154" s="26" t="s">
        <v>12</v>
      </c>
      <c r="C154" s="23">
        <f t="shared" si="10"/>
        <v>21</v>
      </c>
      <c r="D154" s="24"/>
      <c r="E154" s="24"/>
      <c r="F154" s="24"/>
      <c r="G154" s="24"/>
      <c r="H154" s="24"/>
      <c r="I154" s="24"/>
    </row>
    <row r="155" spans="1:11">
      <c r="A155" s="27" t="s">
        <v>15</v>
      </c>
      <c r="B155" s="28" t="s">
        <v>11</v>
      </c>
      <c r="C155" s="29">
        <f t="shared" si="10"/>
        <v>21</v>
      </c>
      <c r="D155" s="30"/>
      <c r="E155" s="31"/>
      <c r="F155" s="31"/>
      <c r="G155" s="31"/>
      <c r="H155" s="31"/>
      <c r="I155" s="31"/>
      <c r="J155" s="32"/>
      <c r="K155" s="32"/>
    </row>
    <row r="156" spans="1:11">
      <c r="A156" s="33"/>
      <c r="B156" s="34" t="s">
        <v>12</v>
      </c>
      <c r="C156" s="29">
        <f t="shared" si="10"/>
        <v>21</v>
      </c>
      <c r="D156" s="30"/>
      <c r="E156" s="31"/>
      <c r="F156" s="31"/>
      <c r="G156" s="31"/>
      <c r="H156" s="31"/>
      <c r="I156" s="31"/>
      <c r="J156" s="32"/>
      <c r="K156" s="32"/>
    </row>
    <row r="157" spans="1:11">
      <c r="A157" s="35" t="s">
        <v>16</v>
      </c>
      <c r="B157" s="22" t="s">
        <v>11</v>
      </c>
      <c r="C157" s="29">
        <f>C159+C163</f>
        <v>21</v>
      </c>
    </row>
    <row r="158" spans="1:11">
      <c r="A158" s="36"/>
      <c r="B158" s="26" t="s">
        <v>12</v>
      </c>
      <c r="C158" s="29">
        <f>C160+C164</f>
        <v>21</v>
      </c>
    </row>
    <row r="159" spans="1:11" s="1" customFormat="1">
      <c r="A159" s="40" t="s">
        <v>18</v>
      </c>
      <c r="B159" s="22" t="s">
        <v>11</v>
      </c>
      <c r="C159" s="29">
        <f>C161</f>
        <v>16</v>
      </c>
    </row>
    <row r="160" spans="1:11" s="1" customFormat="1">
      <c r="A160" s="36"/>
      <c r="B160" s="26" t="s">
        <v>12</v>
      </c>
      <c r="C160" s="29">
        <f>C162</f>
        <v>16</v>
      </c>
    </row>
    <row r="161" spans="1:5" s="95" customFormat="1" ht="16.5" customHeight="1">
      <c r="A161" s="133" t="s">
        <v>48</v>
      </c>
      <c r="B161" s="134" t="s">
        <v>11</v>
      </c>
      <c r="C161" s="112">
        <v>16</v>
      </c>
    </row>
    <row r="162" spans="1:5" s="95" customFormat="1">
      <c r="A162" s="135"/>
      <c r="B162" s="136" t="s">
        <v>12</v>
      </c>
      <c r="C162" s="112">
        <v>16</v>
      </c>
    </row>
    <row r="163" spans="1:5" s="20" customFormat="1" ht="16.5" customHeight="1">
      <c r="A163" s="122" t="s">
        <v>19</v>
      </c>
      <c r="B163" s="137" t="s">
        <v>11</v>
      </c>
      <c r="C163" s="112">
        <f>C165+C167</f>
        <v>5</v>
      </c>
      <c r="D163" s="138"/>
    </row>
    <row r="164" spans="1:5" s="20" customFormat="1" ht="15" customHeight="1">
      <c r="A164" s="121"/>
      <c r="B164" s="45" t="s">
        <v>12</v>
      </c>
      <c r="C164" s="112">
        <f>C166+C168</f>
        <v>5</v>
      </c>
      <c r="D164" s="138"/>
    </row>
    <row r="165" spans="1:5" s="95" customFormat="1" ht="16.5" customHeight="1">
      <c r="A165" s="133" t="s">
        <v>49</v>
      </c>
      <c r="B165" s="134" t="s">
        <v>11</v>
      </c>
      <c r="C165" s="112">
        <v>2</v>
      </c>
    </row>
    <row r="166" spans="1:5" s="95" customFormat="1">
      <c r="A166" s="135"/>
      <c r="B166" s="136" t="s">
        <v>12</v>
      </c>
      <c r="C166" s="112">
        <v>2</v>
      </c>
    </row>
    <row r="167" spans="1:5" s="95" customFormat="1" ht="16.5" customHeight="1">
      <c r="A167" s="133" t="s">
        <v>50</v>
      </c>
      <c r="B167" s="134" t="s">
        <v>11</v>
      </c>
      <c r="C167" s="112">
        <v>3</v>
      </c>
    </row>
    <row r="168" spans="1:5" s="95" customFormat="1">
      <c r="A168" s="135"/>
      <c r="B168" s="136" t="s">
        <v>12</v>
      </c>
      <c r="C168" s="112">
        <v>3</v>
      </c>
    </row>
    <row r="169" spans="1:5">
      <c r="A169" s="179" t="s">
        <v>51</v>
      </c>
      <c r="B169" s="180"/>
      <c r="C169" s="181"/>
      <c r="D169"/>
      <c r="E169" s="20"/>
    </row>
    <row r="170" spans="1:5">
      <c r="A170" s="57" t="s">
        <v>28</v>
      </c>
      <c r="B170" s="105" t="s">
        <v>11</v>
      </c>
      <c r="C170" s="65">
        <f t="shared" ref="C170:C179" si="11">C172</f>
        <v>5073</v>
      </c>
      <c r="D170"/>
    </row>
    <row r="171" spans="1:5">
      <c r="A171" s="25" t="s">
        <v>29</v>
      </c>
      <c r="B171" s="34" t="s">
        <v>12</v>
      </c>
      <c r="C171" s="65">
        <f t="shared" si="11"/>
        <v>5073</v>
      </c>
      <c r="D171"/>
    </row>
    <row r="172" spans="1:5">
      <c r="A172" s="123" t="s">
        <v>45</v>
      </c>
      <c r="B172" s="22" t="s">
        <v>11</v>
      </c>
      <c r="C172" s="44">
        <f t="shared" si="11"/>
        <v>5073</v>
      </c>
      <c r="D172"/>
    </row>
    <row r="173" spans="1:5">
      <c r="A173" s="39" t="s">
        <v>30</v>
      </c>
      <c r="B173" s="26" t="s">
        <v>12</v>
      </c>
      <c r="C173" s="44">
        <f t="shared" si="11"/>
        <v>5073</v>
      </c>
      <c r="D173"/>
    </row>
    <row r="174" spans="1:5">
      <c r="A174" s="27" t="s">
        <v>15</v>
      </c>
      <c r="B174" s="28" t="s">
        <v>11</v>
      </c>
      <c r="C174" s="65">
        <f t="shared" si="11"/>
        <v>5073</v>
      </c>
      <c r="D174"/>
    </row>
    <row r="175" spans="1:5">
      <c r="A175" s="33"/>
      <c r="B175" s="34" t="s">
        <v>12</v>
      </c>
      <c r="C175" s="65">
        <f t="shared" si="11"/>
        <v>5073</v>
      </c>
      <c r="D175"/>
    </row>
    <row r="176" spans="1:5">
      <c r="A176" s="124" t="s">
        <v>16</v>
      </c>
      <c r="B176" s="28" t="s">
        <v>11</v>
      </c>
      <c r="C176" s="65">
        <f>C178+C194</f>
        <v>5073</v>
      </c>
      <c r="D176"/>
    </row>
    <row r="177" spans="1:4">
      <c r="A177" s="36"/>
      <c r="B177" s="34" t="s">
        <v>12</v>
      </c>
      <c r="C177" s="65">
        <f>C179+C195</f>
        <v>5073</v>
      </c>
      <c r="D177"/>
    </row>
    <row r="178" spans="1:4">
      <c r="A178" s="47" t="s">
        <v>18</v>
      </c>
      <c r="B178" s="28" t="s">
        <v>11</v>
      </c>
      <c r="C178" s="29">
        <f t="shared" si="11"/>
        <v>5061</v>
      </c>
    </row>
    <row r="179" spans="1:4">
      <c r="A179" s="39"/>
      <c r="B179" s="34" t="s">
        <v>12</v>
      </c>
      <c r="C179" s="29">
        <f t="shared" si="11"/>
        <v>5061</v>
      </c>
    </row>
    <row r="180" spans="1:4" s="75" customFormat="1" ht="14.25">
      <c r="A180" s="139" t="s">
        <v>52</v>
      </c>
      <c r="B180" s="110" t="s">
        <v>11</v>
      </c>
      <c r="C180" s="23">
        <f>C182+C184+C186+C188+C190+C192</f>
        <v>5061</v>
      </c>
    </row>
    <row r="181" spans="1:4" s="75" customFormat="1">
      <c r="A181" s="82"/>
      <c r="B181" s="83" t="s">
        <v>12</v>
      </c>
      <c r="C181" s="23">
        <f>C183+C185+C187+C189+C191+C193</f>
        <v>5061</v>
      </c>
    </row>
    <row r="182" spans="1:4" s="95" customFormat="1" ht="16.5" customHeight="1">
      <c r="A182" s="133" t="s">
        <v>53</v>
      </c>
      <c r="B182" s="134" t="s">
        <v>11</v>
      </c>
      <c r="C182" s="112">
        <v>5000</v>
      </c>
    </row>
    <row r="183" spans="1:4" s="95" customFormat="1" ht="14.25" customHeight="1">
      <c r="A183" s="135"/>
      <c r="B183" s="136" t="s">
        <v>12</v>
      </c>
      <c r="C183" s="112">
        <v>5000</v>
      </c>
    </row>
    <row r="184" spans="1:4" s="95" customFormat="1" ht="18" customHeight="1">
      <c r="A184" s="133" t="s">
        <v>54</v>
      </c>
      <c r="B184" s="134" t="s">
        <v>11</v>
      </c>
      <c r="C184" s="112">
        <v>4</v>
      </c>
    </row>
    <row r="185" spans="1:4" s="95" customFormat="1" ht="14.25" customHeight="1">
      <c r="A185" s="135"/>
      <c r="B185" s="136" t="s">
        <v>12</v>
      </c>
      <c r="C185" s="112">
        <v>4</v>
      </c>
    </row>
    <row r="186" spans="1:4" s="95" customFormat="1" ht="18" customHeight="1">
      <c r="A186" s="133" t="s">
        <v>55</v>
      </c>
      <c r="B186" s="134" t="s">
        <v>11</v>
      </c>
      <c r="C186" s="112">
        <v>34</v>
      </c>
    </row>
    <row r="187" spans="1:4" s="95" customFormat="1" ht="14.25" customHeight="1">
      <c r="A187" s="135"/>
      <c r="B187" s="136" t="s">
        <v>12</v>
      </c>
      <c r="C187" s="112">
        <v>34</v>
      </c>
    </row>
    <row r="188" spans="1:4" s="95" customFormat="1" ht="18" customHeight="1">
      <c r="A188" s="133" t="s">
        <v>56</v>
      </c>
      <c r="B188" s="134" t="s">
        <v>11</v>
      </c>
      <c r="C188" s="112">
        <v>8</v>
      </c>
    </row>
    <row r="189" spans="1:4" s="95" customFormat="1" ht="14.25" customHeight="1">
      <c r="A189" s="135"/>
      <c r="B189" s="136" t="s">
        <v>12</v>
      </c>
      <c r="C189" s="112">
        <v>8</v>
      </c>
    </row>
    <row r="190" spans="1:4" s="95" customFormat="1" ht="18" customHeight="1">
      <c r="A190" s="133" t="s">
        <v>57</v>
      </c>
      <c r="B190" s="134" t="s">
        <v>11</v>
      </c>
      <c r="C190" s="112">
        <v>10</v>
      </c>
    </row>
    <row r="191" spans="1:4" s="95" customFormat="1" ht="14.25" customHeight="1">
      <c r="A191" s="135"/>
      <c r="B191" s="136" t="s">
        <v>12</v>
      </c>
      <c r="C191" s="112">
        <v>10</v>
      </c>
    </row>
    <row r="192" spans="1:4" s="95" customFormat="1" ht="18" customHeight="1">
      <c r="A192" s="133" t="s">
        <v>58</v>
      </c>
      <c r="B192" s="134" t="s">
        <v>11</v>
      </c>
      <c r="C192" s="112">
        <v>5</v>
      </c>
    </row>
    <row r="193" spans="1:11" s="95" customFormat="1" ht="14.25" customHeight="1">
      <c r="A193" s="135"/>
      <c r="B193" s="136" t="s">
        <v>12</v>
      </c>
      <c r="C193" s="112">
        <v>5</v>
      </c>
    </row>
    <row r="194" spans="1:11" ht="16.5" customHeight="1">
      <c r="A194" s="140" t="s">
        <v>19</v>
      </c>
      <c r="B194" s="28" t="s">
        <v>11</v>
      </c>
      <c r="C194" s="29">
        <f>C196</f>
        <v>12</v>
      </c>
    </row>
    <row r="195" spans="1:11" ht="15" customHeight="1">
      <c r="A195" s="39"/>
      <c r="B195" s="34" t="s">
        <v>12</v>
      </c>
      <c r="C195" s="29">
        <f>C197</f>
        <v>12</v>
      </c>
    </row>
    <row r="196" spans="1:11" s="95" customFormat="1" ht="18" customHeight="1">
      <c r="A196" s="141" t="s">
        <v>59</v>
      </c>
      <c r="B196" s="134" t="s">
        <v>11</v>
      </c>
      <c r="C196" s="112">
        <f>C198</f>
        <v>12</v>
      </c>
    </row>
    <row r="197" spans="1:11" s="95" customFormat="1" ht="14.25" customHeight="1">
      <c r="A197" s="135"/>
      <c r="B197" s="136" t="s">
        <v>12</v>
      </c>
      <c r="C197" s="112">
        <f>C199</f>
        <v>12</v>
      </c>
    </row>
    <row r="198" spans="1:11" s="95" customFormat="1" ht="18" customHeight="1">
      <c r="A198" s="133" t="s">
        <v>60</v>
      </c>
      <c r="B198" s="134" t="s">
        <v>11</v>
      </c>
      <c r="C198" s="112">
        <v>12</v>
      </c>
    </row>
    <row r="199" spans="1:11" s="95" customFormat="1" ht="14.25" customHeight="1">
      <c r="A199" s="135"/>
      <c r="B199" s="136" t="s">
        <v>12</v>
      </c>
      <c r="C199" s="112">
        <v>12</v>
      </c>
    </row>
    <row r="200" spans="1:11">
      <c r="A200" s="182" t="s">
        <v>61</v>
      </c>
      <c r="B200" s="182"/>
      <c r="C200" s="182"/>
      <c r="D200"/>
    </row>
    <row r="201" spans="1:11">
      <c r="A201" s="183" t="s">
        <v>28</v>
      </c>
      <c r="B201" s="183"/>
      <c r="C201" s="183"/>
      <c r="D201"/>
    </row>
    <row r="202" spans="1:11">
      <c r="A202" s="142" t="s">
        <v>39</v>
      </c>
      <c r="B202" s="105" t="s">
        <v>11</v>
      </c>
      <c r="C202" s="29">
        <f>C204+C212</f>
        <v>261</v>
      </c>
      <c r="D202"/>
    </row>
    <row r="203" spans="1:11">
      <c r="A203" s="39"/>
      <c r="B203" s="34" t="s">
        <v>12</v>
      </c>
      <c r="C203" s="29">
        <f>C205+C213</f>
        <v>261</v>
      </c>
      <c r="D203"/>
    </row>
    <row r="204" spans="1:11" s="1" customFormat="1">
      <c r="A204" s="21" t="s">
        <v>13</v>
      </c>
      <c r="B204" s="22" t="s">
        <v>11</v>
      </c>
      <c r="C204" s="23">
        <f t="shared" ref="C204:C209" si="12">C206</f>
        <v>221</v>
      </c>
      <c r="D204" s="24"/>
      <c r="E204" s="24"/>
      <c r="F204" s="24"/>
      <c r="G204" s="24"/>
      <c r="H204" s="24"/>
      <c r="I204" s="24"/>
    </row>
    <row r="205" spans="1:11" s="1" customFormat="1">
      <c r="A205" s="25" t="s">
        <v>14</v>
      </c>
      <c r="B205" s="26" t="s">
        <v>12</v>
      </c>
      <c r="C205" s="23">
        <f t="shared" si="12"/>
        <v>221</v>
      </c>
      <c r="D205" s="24"/>
      <c r="E205" s="24"/>
      <c r="F205" s="24"/>
      <c r="G205" s="24"/>
      <c r="H205" s="24"/>
      <c r="I205" s="24"/>
    </row>
    <row r="206" spans="1:11">
      <c r="A206" s="27" t="s">
        <v>15</v>
      </c>
      <c r="B206" s="28" t="s">
        <v>11</v>
      </c>
      <c r="C206" s="29">
        <f t="shared" si="12"/>
        <v>221</v>
      </c>
      <c r="D206" s="30"/>
      <c r="E206" s="31"/>
      <c r="F206" s="31"/>
      <c r="G206" s="31"/>
      <c r="H206" s="31"/>
      <c r="I206" s="31"/>
      <c r="J206" s="32"/>
      <c r="K206" s="32"/>
    </row>
    <row r="207" spans="1:11">
      <c r="A207" s="33"/>
      <c r="B207" s="34" t="s">
        <v>12</v>
      </c>
      <c r="C207" s="29">
        <f t="shared" si="12"/>
        <v>221</v>
      </c>
      <c r="D207" s="30"/>
      <c r="E207" s="31"/>
      <c r="F207" s="31"/>
      <c r="G207" s="31"/>
      <c r="H207" s="31"/>
      <c r="I207" s="31"/>
      <c r="J207" s="32"/>
      <c r="K207" s="32"/>
    </row>
    <row r="208" spans="1:11">
      <c r="A208" s="35" t="s">
        <v>16</v>
      </c>
      <c r="B208" s="22" t="s">
        <v>11</v>
      </c>
      <c r="C208" s="29">
        <f t="shared" si="12"/>
        <v>221</v>
      </c>
    </row>
    <row r="209" spans="1:9">
      <c r="A209" s="36"/>
      <c r="B209" s="26" t="s">
        <v>12</v>
      </c>
      <c r="C209" s="29">
        <f t="shared" si="12"/>
        <v>221</v>
      </c>
    </row>
    <row r="210" spans="1:9">
      <c r="A210" s="143" t="s">
        <v>19</v>
      </c>
      <c r="B210" s="28" t="s">
        <v>11</v>
      </c>
      <c r="C210" s="29">
        <f>C229+C255</f>
        <v>221</v>
      </c>
    </row>
    <row r="211" spans="1:9">
      <c r="A211" s="39"/>
      <c r="B211" s="34" t="s">
        <v>12</v>
      </c>
      <c r="C211" s="29">
        <f>C230+C256</f>
        <v>221</v>
      </c>
    </row>
    <row r="212" spans="1:9" s="66" customFormat="1" ht="15" customHeight="1">
      <c r="A212" s="42" t="s">
        <v>20</v>
      </c>
      <c r="B212" s="43" t="s">
        <v>11</v>
      </c>
      <c r="C212" s="144">
        <f t="shared" ref="C212:C213" si="13">C214</f>
        <v>40</v>
      </c>
    </row>
    <row r="213" spans="1:9" s="66" customFormat="1" ht="15" customHeight="1">
      <c r="A213" s="145" t="s">
        <v>30</v>
      </c>
      <c r="B213" s="45" t="s">
        <v>12</v>
      </c>
      <c r="C213" s="144">
        <f t="shared" si="13"/>
        <v>40</v>
      </c>
    </row>
    <row r="214" spans="1:9" s="66" customFormat="1" ht="13.5" customHeight="1">
      <c r="A214" s="184" t="s">
        <v>15</v>
      </c>
      <c r="B214" s="43" t="s">
        <v>11</v>
      </c>
      <c r="C214" s="112">
        <f>C216</f>
        <v>40</v>
      </c>
    </row>
    <row r="215" spans="1:9" s="66" customFormat="1" ht="14.25" customHeight="1">
      <c r="A215" s="185"/>
      <c r="B215" s="45" t="s">
        <v>12</v>
      </c>
      <c r="C215" s="112">
        <f>C217</f>
        <v>40</v>
      </c>
    </row>
    <row r="216" spans="1:9">
      <c r="A216" s="27" t="s">
        <v>16</v>
      </c>
      <c r="B216" s="28" t="s">
        <v>11</v>
      </c>
      <c r="C216" s="46">
        <f>C218</f>
        <v>40</v>
      </c>
      <c r="D216"/>
    </row>
    <row r="217" spans="1:9">
      <c r="A217" s="33"/>
      <c r="B217" s="34" t="s">
        <v>12</v>
      </c>
      <c r="C217" s="46">
        <f>C219</f>
        <v>40</v>
      </c>
      <c r="D217"/>
    </row>
    <row r="218" spans="1:9" s="66" customFormat="1">
      <c r="A218" s="143" t="s">
        <v>19</v>
      </c>
      <c r="B218" s="43" t="s">
        <v>11</v>
      </c>
      <c r="C218" s="112">
        <f>C242</f>
        <v>40</v>
      </c>
    </row>
    <row r="219" spans="1:9" s="66" customFormat="1">
      <c r="A219" s="146"/>
      <c r="B219" s="45" t="s">
        <v>12</v>
      </c>
      <c r="C219" s="112">
        <f>C243</f>
        <v>40</v>
      </c>
    </row>
    <row r="220" spans="1:9" s="1" customFormat="1">
      <c r="A220" s="126" t="s">
        <v>46</v>
      </c>
      <c r="B220" s="127"/>
      <c r="C220" s="128"/>
      <c r="D220" s="129"/>
      <c r="E220" s="130"/>
      <c r="F220" s="129"/>
      <c r="G220" s="129"/>
      <c r="H220" s="129"/>
      <c r="I220" s="129"/>
    </row>
    <row r="221" spans="1:9" s="1" customFormat="1">
      <c r="A221" s="131" t="s">
        <v>28</v>
      </c>
      <c r="B221" s="43" t="s">
        <v>11</v>
      </c>
      <c r="C221" s="112">
        <f t="shared" ref="C221:C228" si="14">C223</f>
        <v>104</v>
      </c>
      <c r="D221" s="132"/>
      <c r="E221" s="132"/>
      <c r="F221" s="132"/>
      <c r="G221" s="132"/>
      <c r="H221" s="132"/>
      <c r="I221" s="132"/>
    </row>
    <row r="222" spans="1:9" s="1" customFormat="1">
      <c r="A222" s="25" t="s">
        <v>47</v>
      </c>
      <c r="B222" s="26" t="s">
        <v>12</v>
      </c>
      <c r="C222" s="112">
        <f t="shared" si="14"/>
        <v>104</v>
      </c>
      <c r="D222" s="24"/>
      <c r="E222" s="24"/>
      <c r="F222" s="24"/>
      <c r="G222" s="24"/>
      <c r="H222" s="24"/>
      <c r="I222" s="24"/>
    </row>
    <row r="223" spans="1:9" s="1" customFormat="1">
      <c r="A223" s="21" t="s">
        <v>13</v>
      </c>
      <c r="B223" s="22" t="s">
        <v>11</v>
      </c>
      <c r="C223" s="23">
        <f t="shared" si="14"/>
        <v>104</v>
      </c>
      <c r="D223" s="24"/>
      <c r="E223" s="24"/>
      <c r="F223" s="24"/>
      <c r="G223" s="24"/>
      <c r="H223" s="24"/>
      <c r="I223" s="24"/>
    </row>
    <row r="224" spans="1:9" s="1" customFormat="1">
      <c r="A224" s="25" t="s">
        <v>14</v>
      </c>
      <c r="B224" s="26" t="s">
        <v>12</v>
      </c>
      <c r="C224" s="23">
        <f t="shared" si="14"/>
        <v>104</v>
      </c>
      <c r="D224" s="24"/>
      <c r="E224" s="24"/>
      <c r="F224" s="24"/>
      <c r="G224" s="24"/>
      <c r="H224" s="24"/>
      <c r="I224" s="24"/>
    </row>
    <row r="225" spans="1:11">
      <c r="A225" s="27" t="s">
        <v>15</v>
      </c>
      <c r="B225" s="28" t="s">
        <v>11</v>
      </c>
      <c r="C225" s="29">
        <f t="shared" si="14"/>
        <v>104</v>
      </c>
      <c r="D225" s="30"/>
      <c r="E225" s="31"/>
      <c r="F225" s="31"/>
      <c r="G225" s="31"/>
      <c r="H225" s="31"/>
      <c r="I225" s="31"/>
      <c r="J225" s="32"/>
      <c r="K225" s="32"/>
    </row>
    <row r="226" spans="1:11">
      <c r="A226" s="33"/>
      <c r="B226" s="34" t="s">
        <v>12</v>
      </c>
      <c r="C226" s="29">
        <f t="shared" si="14"/>
        <v>104</v>
      </c>
      <c r="D226" s="30"/>
      <c r="E226" s="31"/>
      <c r="F226" s="31"/>
      <c r="G226" s="31"/>
      <c r="H226" s="31"/>
      <c r="I226" s="31"/>
      <c r="J226" s="32"/>
      <c r="K226" s="32"/>
    </row>
    <row r="227" spans="1:11">
      <c r="A227" s="35" t="s">
        <v>16</v>
      </c>
      <c r="B227" s="22" t="s">
        <v>11</v>
      </c>
      <c r="C227" s="29">
        <f t="shared" si="14"/>
        <v>104</v>
      </c>
    </row>
    <row r="228" spans="1:11">
      <c r="A228" s="36"/>
      <c r="B228" s="26" t="s">
        <v>12</v>
      </c>
      <c r="C228" s="29">
        <f t="shared" si="14"/>
        <v>104</v>
      </c>
    </row>
    <row r="229" spans="1:11" s="1" customFormat="1">
      <c r="A229" s="41" t="s">
        <v>19</v>
      </c>
      <c r="B229" s="22" t="s">
        <v>11</v>
      </c>
      <c r="C229" s="29">
        <f>C231</f>
        <v>104</v>
      </c>
    </row>
    <row r="230" spans="1:11" s="1" customFormat="1">
      <c r="A230" s="36"/>
      <c r="B230" s="26" t="s">
        <v>12</v>
      </c>
      <c r="C230" s="29">
        <f>C232</f>
        <v>104</v>
      </c>
    </row>
    <row r="231" spans="1:11" s="95" customFormat="1" ht="72" customHeight="1">
      <c r="A231" s="133" t="s">
        <v>62</v>
      </c>
      <c r="B231" s="134" t="s">
        <v>11</v>
      </c>
      <c r="C231" s="112">
        <v>104</v>
      </c>
    </row>
    <row r="232" spans="1:11" s="95" customFormat="1">
      <c r="A232" s="135"/>
      <c r="B232" s="136" t="s">
        <v>12</v>
      </c>
      <c r="C232" s="112">
        <v>104</v>
      </c>
    </row>
    <row r="233" spans="1:11">
      <c r="A233" s="179" t="s">
        <v>51</v>
      </c>
      <c r="B233" s="180"/>
      <c r="C233" s="181"/>
      <c r="D233"/>
      <c r="E233" s="20"/>
    </row>
    <row r="234" spans="1:11">
      <c r="A234" s="57" t="s">
        <v>28</v>
      </c>
      <c r="B234" s="105" t="s">
        <v>11</v>
      </c>
      <c r="C234" s="65">
        <f t="shared" ref="C234:C241" si="15">C236</f>
        <v>40</v>
      </c>
      <c r="D234"/>
    </row>
    <row r="235" spans="1:11">
      <c r="A235" s="25" t="s">
        <v>29</v>
      </c>
      <c r="B235" s="34" t="s">
        <v>12</v>
      </c>
      <c r="C235" s="65">
        <f t="shared" si="15"/>
        <v>40</v>
      </c>
      <c r="D235"/>
    </row>
    <row r="236" spans="1:11">
      <c r="A236" s="123" t="s">
        <v>45</v>
      </c>
      <c r="B236" s="22" t="s">
        <v>11</v>
      </c>
      <c r="C236" s="44">
        <f t="shared" si="15"/>
        <v>40</v>
      </c>
      <c r="D236"/>
    </row>
    <row r="237" spans="1:11">
      <c r="A237" s="39" t="s">
        <v>30</v>
      </c>
      <c r="B237" s="26" t="s">
        <v>12</v>
      </c>
      <c r="C237" s="44">
        <f t="shared" si="15"/>
        <v>40</v>
      </c>
      <c r="D237"/>
    </row>
    <row r="238" spans="1:11">
      <c r="A238" s="27" t="s">
        <v>15</v>
      </c>
      <c r="B238" s="28" t="s">
        <v>11</v>
      </c>
      <c r="C238" s="65">
        <f t="shared" si="15"/>
        <v>40</v>
      </c>
      <c r="D238"/>
    </row>
    <row r="239" spans="1:11">
      <c r="A239" s="33"/>
      <c r="B239" s="34" t="s">
        <v>12</v>
      </c>
      <c r="C239" s="65">
        <f t="shared" si="15"/>
        <v>40</v>
      </c>
      <c r="D239"/>
    </row>
    <row r="240" spans="1:11">
      <c r="A240" s="124" t="s">
        <v>16</v>
      </c>
      <c r="B240" s="28" t="s">
        <v>11</v>
      </c>
      <c r="C240" s="65">
        <f t="shared" si="15"/>
        <v>40</v>
      </c>
      <c r="D240"/>
    </row>
    <row r="241" spans="1:10">
      <c r="A241" s="36"/>
      <c r="B241" s="34" t="s">
        <v>12</v>
      </c>
      <c r="C241" s="65">
        <f t="shared" si="15"/>
        <v>40</v>
      </c>
      <c r="D241"/>
    </row>
    <row r="242" spans="1:10" s="75" customFormat="1">
      <c r="A242" s="80" t="s">
        <v>19</v>
      </c>
      <c r="B242" s="110" t="s">
        <v>11</v>
      </c>
      <c r="C242" s="44">
        <f>C244</f>
        <v>40</v>
      </c>
    </row>
    <row r="243" spans="1:10" s="75" customFormat="1" ht="12" customHeight="1">
      <c r="A243" s="82"/>
      <c r="B243" s="83" t="s">
        <v>12</v>
      </c>
      <c r="C243" s="44">
        <f>C245</f>
        <v>40</v>
      </c>
    </row>
    <row r="244" spans="1:10" s="75" customFormat="1" ht="14.25">
      <c r="A244" s="147" t="s">
        <v>63</v>
      </c>
      <c r="B244" s="110" t="s">
        <v>11</v>
      </c>
      <c r="C244" s="23">
        <f>C246</f>
        <v>40</v>
      </c>
    </row>
    <row r="245" spans="1:10" s="75" customFormat="1">
      <c r="A245" s="82"/>
      <c r="B245" s="83" t="s">
        <v>12</v>
      </c>
      <c r="C245" s="23">
        <f>C247</f>
        <v>40</v>
      </c>
    </row>
    <row r="246" spans="1:10" s="95" customFormat="1" ht="57.75" customHeight="1">
      <c r="A246" s="133" t="s">
        <v>64</v>
      </c>
      <c r="B246" s="134" t="s">
        <v>11</v>
      </c>
      <c r="C246" s="112">
        <v>40</v>
      </c>
    </row>
    <row r="247" spans="1:10" s="95" customFormat="1">
      <c r="A247" s="135"/>
      <c r="B247" s="136" t="s">
        <v>12</v>
      </c>
      <c r="C247" s="112">
        <v>40</v>
      </c>
    </row>
    <row r="248" spans="1:10">
      <c r="A248" s="148" t="s">
        <v>65</v>
      </c>
      <c r="B248" s="149"/>
      <c r="C248" s="148"/>
      <c r="D248" s="116"/>
      <c r="E248" s="116"/>
      <c r="F248" s="116"/>
      <c r="G248" s="116"/>
      <c r="H248" s="116"/>
      <c r="I248" s="116"/>
      <c r="J248" s="32"/>
    </row>
    <row r="249" spans="1:10">
      <c r="A249" s="150" t="s">
        <v>28</v>
      </c>
      <c r="B249" s="43" t="s">
        <v>11</v>
      </c>
      <c r="C249" s="23">
        <f>C251</f>
        <v>117</v>
      </c>
      <c r="D249" s="30"/>
      <c r="E249" s="151"/>
      <c r="F249" s="30"/>
      <c r="G249" s="30"/>
      <c r="H249" s="30"/>
      <c r="I249" s="30"/>
      <c r="J249" s="32"/>
    </row>
    <row r="250" spans="1:10">
      <c r="A250" s="121" t="s">
        <v>29</v>
      </c>
      <c r="B250" s="45" t="s">
        <v>12</v>
      </c>
      <c r="C250" s="23">
        <f>C252</f>
        <v>117</v>
      </c>
      <c r="D250" s="30"/>
      <c r="E250" s="151"/>
      <c r="F250" s="30"/>
      <c r="G250" s="30"/>
      <c r="H250" s="30"/>
      <c r="I250" s="30"/>
      <c r="J250" s="32"/>
    </row>
    <row r="251" spans="1:10" s="66" customFormat="1">
      <c r="A251" s="21" t="s">
        <v>13</v>
      </c>
      <c r="B251" s="152" t="s">
        <v>11</v>
      </c>
      <c r="C251" s="23">
        <f t="shared" ref="C251:C254" si="16">C253</f>
        <v>117</v>
      </c>
      <c r="D251" s="24"/>
      <c r="E251" s="24"/>
      <c r="F251" s="24"/>
      <c r="G251" s="24"/>
      <c r="H251" s="24"/>
      <c r="I251" s="24"/>
    </row>
    <row r="252" spans="1:10" s="66" customFormat="1">
      <c r="A252" s="71" t="s">
        <v>30</v>
      </c>
      <c r="B252" s="68" t="s">
        <v>12</v>
      </c>
      <c r="C252" s="23">
        <f t="shared" si="16"/>
        <v>117</v>
      </c>
    </row>
    <row r="253" spans="1:10" s="1" customFormat="1">
      <c r="A253" s="27" t="s">
        <v>15</v>
      </c>
      <c r="B253" s="28" t="s">
        <v>11</v>
      </c>
      <c r="C253" s="29">
        <f t="shared" si="16"/>
        <v>117</v>
      </c>
    </row>
    <row r="254" spans="1:10" s="1" customFormat="1">
      <c r="A254" s="33"/>
      <c r="B254" s="34" t="s">
        <v>12</v>
      </c>
      <c r="C254" s="29">
        <f t="shared" si="16"/>
        <v>117</v>
      </c>
    </row>
    <row r="255" spans="1:10" s="66" customFormat="1" ht="15" customHeight="1">
      <c r="A255" s="143" t="s">
        <v>19</v>
      </c>
      <c r="B255" s="43" t="s">
        <v>11</v>
      </c>
      <c r="C255" s="112">
        <f>C257+C271</f>
        <v>117</v>
      </c>
    </row>
    <row r="256" spans="1:10" s="66" customFormat="1" ht="15" customHeight="1">
      <c r="A256" s="146"/>
      <c r="B256" s="45" t="s">
        <v>12</v>
      </c>
      <c r="C256" s="112">
        <f>C258+C272</f>
        <v>117</v>
      </c>
    </row>
    <row r="257" spans="1:4" ht="25.5">
      <c r="A257" s="153" t="s">
        <v>66</v>
      </c>
      <c r="B257" s="28" t="s">
        <v>11</v>
      </c>
      <c r="C257" s="29">
        <f>C259+C261+C263+C265+C267+C269</f>
        <v>71</v>
      </c>
    </row>
    <row r="258" spans="1:4">
      <c r="A258" s="39"/>
      <c r="B258" s="34" t="s">
        <v>12</v>
      </c>
      <c r="C258" s="29">
        <f>C260+C262+C264+C266+C268+C270</f>
        <v>71</v>
      </c>
    </row>
    <row r="259" spans="1:4" s="20" customFormat="1" ht="30.75" customHeight="1">
      <c r="A259" s="154" t="s">
        <v>67</v>
      </c>
      <c r="B259" s="137" t="s">
        <v>11</v>
      </c>
      <c r="C259" s="112">
        <v>2.5</v>
      </c>
      <c r="D259" s="138"/>
    </row>
    <row r="260" spans="1:4" s="20" customFormat="1">
      <c r="A260" s="121"/>
      <c r="B260" s="45" t="s">
        <v>12</v>
      </c>
      <c r="C260" s="112">
        <v>2.5</v>
      </c>
      <c r="D260" s="138"/>
    </row>
    <row r="261" spans="1:4" s="20" customFormat="1" ht="29.25" customHeight="1">
      <c r="A261" s="154" t="s">
        <v>68</v>
      </c>
      <c r="B261" s="137" t="s">
        <v>11</v>
      </c>
      <c r="C261" s="59">
        <v>1.5</v>
      </c>
      <c r="D261" s="138"/>
    </row>
    <row r="262" spans="1:4" s="20" customFormat="1">
      <c r="A262" s="121"/>
      <c r="B262" s="45" t="s">
        <v>12</v>
      </c>
      <c r="C262" s="112">
        <v>1.5</v>
      </c>
      <c r="D262" s="138"/>
    </row>
    <row r="263" spans="1:4" s="20" customFormat="1" ht="18" customHeight="1">
      <c r="A263" s="155" t="s">
        <v>69</v>
      </c>
      <c r="B263" s="137" t="s">
        <v>11</v>
      </c>
      <c r="C263" s="112">
        <v>-3</v>
      </c>
      <c r="D263" s="138"/>
    </row>
    <row r="264" spans="1:4" s="20" customFormat="1">
      <c r="A264" s="121"/>
      <c r="B264" s="45" t="s">
        <v>12</v>
      </c>
      <c r="C264" s="112">
        <v>-3</v>
      </c>
      <c r="D264" s="138"/>
    </row>
    <row r="265" spans="1:4" s="20" customFormat="1" ht="19.5" customHeight="1">
      <c r="A265" s="155" t="s">
        <v>70</v>
      </c>
      <c r="B265" s="137" t="s">
        <v>11</v>
      </c>
      <c r="C265" s="112">
        <v>3</v>
      </c>
      <c r="D265" s="138"/>
    </row>
    <row r="266" spans="1:4" s="20" customFormat="1">
      <c r="A266" s="121"/>
      <c r="B266" s="45" t="s">
        <v>12</v>
      </c>
      <c r="C266" s="112">
        <v>3</v>
      </c>
      <c r="D266" s="138"/>
    </row>
    <row r="267" spans="1:4" s="20" customFormat="1" ht="31.5">
      <c r="A267" s="156" t="s">
        <v>71</v>
      </c>
      <c r="B267" s="137" t="s">
        <v>11</v>
      </c>
      <c r="C267" s="112">
        <v>2</v>
      </c>
      <c r="D267" s="138"/>
    </row>
    <row r="268" spans="1:4" s="20" customFormat="1">
      <c r="A268" s="121"/>
      <c r="B268" s="45" t="s">
        <v>12</v>
      </c>
      <c r="C268" s="112">
        <v>2</v>
      </c>
      <c r="D268" s="138"/>
    </row>
    <row r="269" spans="1:4" s="95" customFormat="1" ht="47.25" customHeight="1">
      <c r="A269" s="157" t="s">
        <v>72</v>
      </c>
      <c r="B269" s="134" t="s">
        <v>11</v>
      </c>
      <c r="C269" s="46">
        <v>65</v>
      </c>
    </row>
    <row r="270" spans="1:4" s="95" customFormat="1">
      <c r="A270" s="135"/>
      <c r="B270" s="136" t="s">
        <v>12</v>
      </c>
      <c r="C270" s="112">
        <v>65</v>
      </c>
    </row>
    <row r="271" spans="1:4" s="160" customFormat="1" ht="28.5" customHeight="1">
      <c r="A271" s="158" t="s">
        <v>73</v>
      </c>
      <c r="B271" s="159" t="s">
        <v>11</v>
      </c>
      <c r="C271" s="112">
        <f>C273+C275</f>
        <v>46</v>
      </c>
    </row>
    <row r="272" spans="1:4" s="95" customFormat="1">
      <c r="A272" s="135"/>
      <c r="B272" s="136" t="s">
        <v>12</v>
      </c>
      <c r="C272" s="112">
        <f>C274+C276</f>
        <v>46</v>
      </c>
    </row>
    <row r="273" spans="1:11" s="95" customFormat="1" ht="30.75" customHeight="1">
      <c r="A273" s="133" t="s">
        <v>74</v>
      </c>
      <c r="B273" s="134" t="s">
        <v>11</v>
      </c>
      <c r="C273" s="46">
        <v>32</v>
      </c>
    </row>
    <row r="274" spans="1:11" s="95" customFormat="1">
      <c r="A274" s="135"/>
      <c r="B274" s="136" t="s">
        <v>12</v>
      </c>
      <c r="C274" s="112">
        <v>32</v>
      </c>
    </row>
    <row r="275" spans="1:11" s="95" customFormat="1" ht="30.75" customHeight="1">
      <c r="A275" s="133" t="s">
        <v>75</v>
      </c>
      <c r="B275" s="134" t="s">
        <v>11</v>
      </c>
      <c r="C275" s="46">
        <v>14</v>
      </c>
    </row>
    <row r="276" spans="1:11" s="95" customFormat="1">
      <c r="A276" s="135"/>
      <c r="B276" s="136" t="s">
        <v>12</v>
      </c>
      <c r="C276" s="112">
        <v>14</v>
      </c>
    </row>
    <row r="277" spans="1:11">
      <c r="A277" s="161" t="s">
        <v>76</v>
      </c>
      <c r="B277" s="114"/>
      <c r="C277" s="115"/>
      <c r="D277" s="116"/>
      <c r="E277" s="116"/>
      <c r="F277" s="116"/>
      <c r="G277" s="116"/>
      <c r="H277" s="116"/>
      <c r="I277" s="116"/>
      <c r="J277" s="32"/>
      <c r="K277" s="20"/>
    </row>
    <row r="278" spans="1:11">
      <c r="A278" s="117" t="s">
        <v>28</v>
      </c>
      <c r="B278" s="43" t="s">
        <v>11</v>
      </c>
      <c r="C278" s="29">
        <f>C280</f>
        <v>1118</v>
      </c>
      <c r="D278" s="116"/>
      <c r="E278" s="116"/>
      <c r="F278" s="116"/>
      <c r="G278" s="116"/>
      <c r="H278" s="116"/>
      <c r="I278" s="119"/>
    </row>
    <row r="279" spans="1:11">
      <c r="A279" s="121" t="s">
        <v>39</v>
      </c>
      <c r="B279" s="45" t="s">
        <v>12</v>
      </c>
      <c r="C279" s="29">
        <f>C281</f>
        <v>1118</v>
      </c>
      <c r="D279" s="30"/>
      <c r="E279" s="30"/>
      <c r="F279" s="30"/>
      <c r="G279" s="30"/>
      <c r="H279" s="30"/>
      <c r="I279" s="30"/>
      <c r="J279" s="32"/>
      <c r="K279" s="32"/>
    </row>
    <row r="280" spans="1:11" s="1" customFormat="1">
      <c r="A280" s="21" t="s">
        <v>13</v>
      </c>
      <c r="B280" s="22" t="s">
        <v>11</v>
      </c>
      <c r="C280" s="23">
        <f>C282</f>
        <v>1118</v>
      </c>
      <c r="D280" s="24"/>
      <c r="E280" s="24"/>
      <c r="F280" s="24"/>
      <c r="G280" s="24"/>
      <c r="H280" s="24"/>
      <c r="I280" s="24"/>
    </row>
    <row r="281" spans="1:11" s="1" customFormat="1">
      <c r="A281" s="25" t="s">
        <v>14</v>
      </c>
      <c r="B281" s="26" t="s">
        <v>12</v>
      </c>
      <c r="C281" s="23">
        <f>C283</f>
        <v>1118</v>
      </c>
      <c r="D281" s="24"/>
      <c r="E281" s="24"/>
      <c r="F281" s="24"/>
      <c r="G281" s="24"/>
      <c r="H281" s="24"/>
      <c r="I281" s="24"/>
    </row>
    <row r="282" spans="1:11">
      <c r="A282" s="27" t="s">
        <v>15</v>
      </c>
      <c r="B282" s="28" t="s">
        <v>11</v>
      </c>
      <c r="C282" s="29">
        <f t="shared" ref="C282:C283" si="17">C284</f>
        <v>1118</v>
      </c>
      <c r="D282" s="30"/>
      <c r="E282" s="31"/>
      <c r="F282" s="31"/>
      <c r="G282" s="31"/>
      <c r="H282" s="31"/>
      <c r="I282" s="31"/>
      <c r="J282" s="32"/>
      <c r="K282" s="32"/>
    </row>
    <row r="283" spans="1:11">
      <c r="A283" s="33"/>
      <c r="B283" s="34" t="s">
        <v>12</v>
      </c>
      <c r="C283" s="29">
        <f t="shared" si="17"/>
        <v>1118</v>
      </c>
      <c r="D283" s="30"/>
      <c r="E283" s="31"/>
      <c r="F283" s="31"/>
      <c r="G283" s="31"/>
      <c r="H283" s="31"/>
      <c r="I283" s="31"/>
      <c r="J283" s="32"/>
      <c r="K283" s="32"/>
    </row>
    <row r="284" spans="1:11">
      <c r="A284" s="35" t="s">
        <v>16</v>
      </c>
      <c r="B284" s="22" t="s">
        <v>11</v>
      </c>
      <c r="C284" s="29">
        <f>C286</f>
        <v>1118</v>
      </c>
    </row>
    <row r="285" spans="1:11">
      <c r="A285" s="36"/>
      <c r="B285" s="26" t="s">
        <v>12</v>
      </c>
      <c r="C285" s="29">
        <f>C287</f>
        <v>1118</v>
      </c>
    </row>
    <row r="286" spans="1:11">
      <c r="A286" s="48" t="s">
        <v>19</v>
      </c>
      <c r="B286" s="28" t="s">
        <v>11</v>
      </c>
      <c r="C286" s="29">
        <f>C297+C322</f>
        <v>1118</v>
      </c>
    </row>
    <row r="287" spans="1:11">
      <c r="A287" s="39"/>
      <c r="B287" s="34" t="s">
        <v>12</v>
      </c>
      <c r="C287" s="29">
        <f>C298+C323</f>
        <v>1118</v>
      </c>
    </row>
    <row r="288" spans="1:11" s="1" customFormat="1">
      <c r="A288" s="126" t="s">
        <v>46</v>
      </c>
      <c r="B288" s="127"/>
      <c r="C288" s="128"/>
      <c r="D288" s="129"/>
      <c r="E288" s="130"/>
      <c r="F288" s="129"/>
      <c r="G288" s="129"/>
      <c r="H288" s="129"/>
      <c r="I288" s="129"/>
    </row>
    <row r="289" spans="1:11" s="1" customFormat="1">
      <c r="A289" s="131" t="s">
        <v>28</v>
      </c>
      <c r="B289" s="43" t="s">
        <v>11</v>
      </c>
      <c r="C289" s="112">
        <f t="shared" ref="C289:C290" si="18">C291</f>
        <v>1124</v>
      </c>
      <c r="D289" s="132"/>
      <c r="E289" s="132"/>
      <c r="F289" s="132"/>
      <c r="G289" s="132"/>
      <c r="H289" s="132"/>
      <c r="I289" s="132"/>
    </row>
    <row r="290" spans="1:11" s="1" customFormat="1">
      <c r="A290" s="25" t="s">
        <v>47</v>
      </c>
      <c r="B290" s="26" t="s">
        <v>12</v>
      </c>
      <c r="C290" s="112">
        <f t="shared" si="18"/>
        <v>1124</v>
      </c>
      <c r="D290" s="24"/>
      <c r="E290" s="24"/>
      <c r="F290" s="24"/>
      <c r="G290" s="24"/>
      <c r="H290" s="24"/>
      <c r="I290" s="24"/>
    </row>
    <row r="291" spans="1:11" s="1" customFormat="1">
      <c r="A291" s="21" t="s">
        <v>13</v>
      </c>
      <c r="B291" s="22" t="s">
        <v>11</v>
      </c>
      <c r="C291" s="23">
        <f>C293</f>
        <v>1124</v>
      </c>
      <c r="D291" s="24"/>
      <c r="E291" s="24"/>
      <c r="F291" s="24"/>
      <c r="G291" s="24"/>
      <c r="H291" s="24"/>
      <c r="I291" s="24"/>
    </row>
    <row r="292" spans="1:11" s="1" customFormat="1">
      <c r="A292" s="25" t="s">
        <v>14</v>
      </c>
      <c r="B292" s="26" t="s">
        <v>12</v>
      </c>
      <c r="C292" s="23">
        <f>C294</f>
        <v>1124</v>
      </c>
      <c r="D292" s="24"/>
      <c r="E292" s="24"/>
      <c r="F292" s="24"/>
      <c r="G292" s="24"/>
      <c r="H292" s="24"/>
      <c r="I292" s="24"/>
    </row>
    <row r="293" spans="1:11">
      <c r="A293" s="27" t="s">
        <v>15</v>
      </c>
      <c r="B293" s="28" t="s">
        <v>11</v>
      </c>
      <c r="C293" s="29">
        <f t="shared" ref="C293:C294" si="19">C295</f>
        <v>1124</v>
      </c>
      <c r="D293" s="30"/>
      <c r="E293" s="31"/>
      <c r="F293" s="31"/>
      <c r="G293" s="31"/>
      <c r="H293" s="31"/>
      <c r="I293" s="31"/>
      <c r="J293" s="32"/>
      <c r="K293" s="32"/>
    </row>
    <row r="294" spans="1:11">
      <c r="A294" s="33"/>
      <c r="B294" s="34" t="s">
        <v>12</v>
      </c>
      <c r="C294" s="29">
        <f t="shared" si="19"/>
        <v>1124</v>
      </c>
      <c r="D294" s="30"/>
      <c r="E294" s="31"/>
      <c r="F294" s="31"/>
      <c r="G294" s="31"/>
      <c r="H294" s="31"/>
      <c r="I294" s="31"/>
      <c r="J294" s="32"/>
      <c r="K294" s="32"/>
    </row>
    <row r="295" spans="1:11">
      <c r="A295" s="35" t="s">
        <v>16</v>
      </c>
      <c r="B295" s="22" t="s">
        <v>11</v>
      </c>
      <c r="C295" s="29">
        <f>C297</f>
        <v>1124</v>
      </c>
    </row>
    <row r="296" spans="1:11">
      <c r="A296" s="36"/>
      <c r="B296" s="26" t="s">
        <v>12</v>
      </c>
      <c r="C296" s="29">
        <f>C298</f>
        <v>1124</v>
      </c>
    </row>
    <row r="297" spans="1:11">
      <c r="A297" s="143" t="s">
        <v>19</v>
      </c>
      <c r="B297" s="28" t="s">
        <v>11</v>
      </c>
      <c r="C297" s="29">
        <f>C299+C301+C303+C305+C307+C309+C311+C313</f>
        <v>1124</v>
      </c>
    </row>
    <row r="298" spans="1:11">
      <c r="A298" s="39"/>
      <c r="B298" s="34" t="s">
        <v>12</v>
      </c>
      <c r="C298" s="29">
        <f>C300+C302+C304+C306+C308+C310+C312+C314</f>
        <v>1124</v>
      </c>
    </row>
    <row r="299" spans="1:11" s="95" customFormat="1" ht="31.5" customHeight="1">
      <c r="A299" s="162" t="s">
        <v>77</v>
      </c>
      <c r="B299" s="163" t="s">
        <v>11</v>
      </c>
      <c r="C299" s="46">
        <v>173</v>
      </c>
    </row>
    <row r="300" spans="1:11" s="95" customFormat="1">
      <c r="A300" s="164"/>
      <c r="B300" s="136" t="s">
        <v>12</v>
      </c>
      <c r="C300" s="46">
        <v>173</v>
      </c>
    </row>
    <row r="301" spans="1:11" s="95" customFormat="1" ht="44.25" customHeight="1">
      <c r="A301" s="162" t="s">
        <v>78</v>
      </c>
      <c r="B301" s="163" t="s">
        <v>11</v>
      </c>
      <c r="C301" s="46">
        <v>69</v>
      </c>
    </row>
    <row r="302" spans="1:11" s="95" customFormat="1">
      <c r="A302" s="164"/>
      <c r="B302" s="136" t="s">
        <v>12</v>
      </c>
      <c r="C302" s="46">
        <v>69</v>
      </c>
    </row>
    <row r="303" spans="1:11" s="95" customFormat="1" ht="30" customHeight="1">
      <c r="A303" s="162" t="s">
        <v>79</v>
      </c>
      <c r="B303" s="163" t="s">
        <v>11</v>
      </c>
      <c r="C303" s="46">
        <v>34</v>
      </c>
    </row>
    <row r="304" spans="1:11" s="95" customFormat="1">
      <c r="A304" s="164"/>
      <c r="B304" s="136" t="s">
        <v>12</v>
      </c>
      <c r="C304" s="46">
        <v>34</v>
      </c>
    </row>
    <row r="305" spans="1:9" s="95" customFormat="1" ht="30" customHeight="1">
      <c r="A305" s="162" t="s">
        <v>80</v>
      </c>
      <c r="B305" s="163" t="s">
        <v>11</v>
      </c>
      <c r="C305" s="46">
        <v>49</v>
      </c>
    </row>
    <row r="306" spans="1:9" s="95" customFormat="1">
      <c r="A306" s="164"/>
      <c r="B306" s="136" t="s">
        <v>12</v>
      </c>
      <c r="C306" s="46">
        <v>49</v>
      </c>
    </row>
    <row r="307" spans="1:9" s="95" customFormat="1" ht="30" customHeight="1">
      <c r="A307" s="162" t="s">
        <v>81</v>
      </c>
      <c r="B307" s="163" t="s">
        <v>11</v>
      </c>
      <c r="C307" s="46">
        <v>429</v>
      </c>
    </row>
    <row r="308" spans="1:9" s="95" customFormat="1">
      <c r="A308" s="164"/>
      <c r="B308" s="136" t="s">
        <v>12</v>
      </c>
      <c r="C308" s="46">
        <v>429</v>
      </c>
    </row>
    <row r="309" spans="1:9" s="95" customFormat="1" ht="17.25" customHeight="1">
      <c r="A309" s="162" t="s">
        <v>82</v>
      </c>
      <c r="B309" s="163" t="s">
        <v>11</v>
      </c>
      <c r="C309" s="46">
        <v>134</v>
      </c>
    </row>
    <row r="310" spans="1:9" s="95" customFormat="1">
      <c r="A310" s="164"/>
      <c r="B310" s="136" t="s">
        <v>12</v>
      </c>
      <c r="C310" s="46">
        <v>134</v>
      </c>
    </row>
    <row r="311" spans="1:9" s="95" customFormat="1" ht="17.25" customHeight="1">
      <c r="A311" s="162" t="s">
        <v>83</v>
      </c>
      <c r="B311" s="163" t="s">
        <v>11</v>
      </c>
      <c r="C311" s="46">
        <v>142</v>
      </c>
    </row>
    <row r="312" spans="1:9" s="95" customFormat="1">
      <c r="A312" s="164"/>
      <c r="B312" s="136" t="s">
        <v>12</v>
      </c>
      <c r="C312" s="46">
        <v>142</v>
      </c>
    </row>
    <row r="313" spans="1:9" s="95" customFormat="1" ht="19.5" customHeight="1">
      <c r="A313" s="162" t="s">
        <v>84</v>
      </c>
      <c r="B313" s="163" t="s">
        <v>11</v>
      </c>
      <c r="C313" s="46">
        <v>94</v>
      </c>
    </row>
    <row r="314" spans="1:9" s="95" customFormat="1">
      <c r="A314" s="164"/>
      <c r="B314" s="136" t="s">
        <v>12</v>
      </c>
      <c r="C314" s="46">
        <v>94</v>
      </c>
    </row>
    <row r="315" spans="1:9" s="1" customFormat="1">
      <c r="A315" s="173" t="s">
        <v>85</v>
      </c>
      <c r="B315" s="173"/>
      <c r="C315" s="173"/>
    </row>
    <row r="316" spans="1:9" s="1" customFormat="1">
      <c r="A316" s="58" t="s">
        <v>28</v>
      </c>
      <c r="B316" s="22" t="s">
        <v>11</v>
      </c>
      <c r="C316" s="29">
        <f>C318+C422</f>
        <v>-6</v>
      </c>
      <c r="E316" s="66"/>
    </row>
    <row r="317" spans="1:9" s="1" customFormat="1">
      <c r="A317" s="25" t="s">
        <v>29</v>
      </c>
      <c r="B317" s="26" t="s">
        <v>12</v>
      </c>
      <c r="C317" s="29">
        <f>C319+C423</f>
        <v>-6</v>
      </c>
      <c r="E317" s="66"/>
    </row>
    <row r="318" spans="1:9" s="66" customFormat="1">
      <c r="A318" s="69" t="s">
        <v>24</v>
      </c>
      <c r="B318" s="152" t="s">
        <v>11</v>
      </c>
      <c r="C318" s="23">
        <f>C320</f>
        <v>-6</v>
      </c>
      <c r="D318" s="24"/>
      <c r="E318" s="24"/>
      <c r="F318" s="24"/>
      <c r="G318" s="24"/>
      <c r="H318" s="24"/>
      <c r="I318" s="24"/>
    </row>
    <row r="319" spans="1:9" s="66" customFormat="1">
      <c r="A319" s="71" t="s">
        <v>30</v>
      </c>
      <c r="B319" s="68" t="s">
        <v>12</v>
      </c>
      <c r="C319" s="23">
        <f>C321</f>
        <v>-6</v>
      </c>
    </row>
    <row r="320" spans="1:9" s="1" customFormat="1">
      <c r="A320" s="27" t="s">
        <v>15</v>
      </c>
      <c r="B320" s="28" t="s">
        <v>11</v>
      </c>
      <c r="C320" s="29">
        <f t="shared" ref="C320:C321" si="20">C322</f>
        <v>-6</v>
      </c>
    </row>
    <row r="321" spans="1:10" s="1" customFormat="1">
      <c r="A321" s="33"/>
      <c r="B321" s="34" t="s">
        <v>12</v>
      </c>
      <c r="C321" s="29">
        <f t="shared" si="20"/>
        <v>-6</v>
      </c>
    </row>
    <row r="322" spans="1:10" s="66" customFormat="1">
      <c r="A322" s="143" t="s">
        <v>19</v>
      </c>
      <c r="B322" s="43" t="s">
        <v>11</v>
      </c>
      <c r="C322" s="112">
        <f>C324</f>
        <v>-6</v>
      </c>
    </row>
    <row r="323" spans="1:10" s="66" customFormat="1">
      <c r="A323" s="146"/>
      <c r="B323" s="45" t="s">
        <v>12</v>
      </c>
      <c r="C323" s="112">
        <f>C325</f>
        <v>-6</v>
      </c>
    </row>
    <row r="324" spans="1:10" s="160" customFormat="1" ht="25.5">
      <c r="A324" s="165" t="s">
        <v>86</v>
      </c>
      <c r="B324" s="134" t="s">
        <v>11</v>
      </c>
      <c r="C324" s="112">
        <f>C326</f>
        <v>-6</v>
      </c>
    </row>
    <row r="325" spans="1:10" s="95" customFormat="1">
      <c r="A325" s="135"/>
      <c r="B325" s="136" t="s">
        <v>12</v>
      </c>
      <c r="C325" s="112">
        <f>C327</f>
        <v>-6</v>
      </c>
    </row>
    <row r="326" spans="1:10" s="95" customFormat="1" ht="30" customHeight="1">
      <c r="A326" s="166" t="s">
        <v>87</v>
      </c>
      <c r="B326" s="134" t="s">
        <v>11</v>
      </c>
      <c r="C326" s="112">
        <v>-6</v>
      </c>
    </row>
    <row r="327" spans="1:10" s="95" customFormat="1">
      <c r="A327" s="135"/>
      <c r="B327" s="136" t="s">
        <v>12</v>
      </c>
      <c r="C327" s="112">
        <v>-6</v>
      </c>
    </row>
    <row r="328" spans="1:10" s="169" customFormat="1">
      <c r="A328" s="167"/>
      <c r="B328" s="168"/>
      <c r="C328" s="38"/>
      <c r="D328" s="38"/>
      <c r="E328" s="38"/>
      <c r="F328" s="38"/>
      <c r="G328" s="38"/>
      <c r="H328" s="38"/>
      <c r="I328" s="38"/>
      <c r="J328" s="167"/>
    </row>
    <row r="329" spans="1:10" s="169" customFormat="1">
      <c r="A329" s="167"/>
      <c r="B329" s="168"/>
      <c r="C329" s="38"/>
      <c r="D329" s="38"/>
      <c r="E329" s="38"/>
      <c r="F329" s="38"/>
      <c r="G329" s="38"/>
      <c r="H329" s="38"/>
      <c r="I329" s="38"/>
      <c r="J329" s="167"/>
    </row>
    <row r="330" spans="1:10" s="169" customFormat="1">
      <c r="A330" s="167"/>
      <c r="B330" s="168"/>
      <c r="C330" s="38"/>
      <c r="D330" s="38"/>
      <c r="E330" s="38"/>
      <c r="F330" s="38"/>
      <c r="G330" s="38"/>
      <c r="H330" s="38"/>
      <c r="I330" s="38"/>
      <c r="J330" s="167"/>
    </row>
    <row r="331" spans="1:10" s="169" customFormat="1">
      <c r="A331" s="167"/>
      <c r="B331" s="168"/>
      <c r="C331" s="38"/>
      <c r="D331" s="38"/>
      <c r="E331" s="38"/>
      <c r="F331" s="38"/>
      <c r="G331" s="38"/>
      <c r="H331" s="38"/>
      <c r="I331" s="38"/>
      <c r="J331" s="167"/>
    </row>
    <row r="332" spans="1:10">
      <c r="A332" s="174"/>
      <c r="B332" s="175"/>
      <c r="C332" s="175"/>
    </row>
    <row r="333" spans="1:10">
      <c r="A333" s="174"/>
      <c r="B333" s="175"/>
      <c r="C333" s="175"/>
    </row>
    <row r="334" spans="1:10">
      <c r="A334" s="170"/>
      <c r="B334" s="171"/>
      <c r="C334" s="171"/>
    </row>
    <row r="335" spans="1:10">
      <c r="A335" s="170"/>
      <c r="B335" s="171"/>
      <c r="C335" s="171"/>
    </row>
    <row r="336" spans="1:10">
      <c r="A336" s="170"/>
      <c r="B336" s="171"/>
      <c r="C336" s="171"/>
    </row>
    <row r="337" spans="1:53">
      <c r="A337" s="20"/>
    </row>
    <row r="338" spans="1:53">
      <c r="A338" s="20"/>
    </row>
    <row r="339" spans="1:53">
      <c r="A339" s="20"/>
    </row>
    <row r="346" spans="1:53" s="3" customFormat="1">
      <c r="A346" s="172"/>
      <c r="C346"/>
      <c r="D346" s="1"/>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row>
    <row r="347" spans="1:53" s="3" customFormat="1">
      <c r="A347" s="172"/>
      <c r="C347"/>
      <c r="D347" s="1"/>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row>
  </sheetData>
  <mergeCells count="15">
    <mergeCell ref="D86:I86"/>
    <mergeCell ref="A1:C1"/>
    <mergeCell ref="A2:C2"/>
    <mergeCell ref="A7:C7"/>
    <mergeCell ref="C10:C12"/>
    <mergeCell ref="D49:I49"/>
    <mergeCell ref="A315:C315"/>
    <mergeCell ref="A332:C332"/>
    <mergeCell ref="A333:C333"/>
    <mergeCell ref="A103:C103"/>
    <mergeCell ref="A169:C169"/>
    <mergeCell ref="A200:C200"/>
    <mergeCell ref="A201:C201"/>
    <mergeCell ref="A214:A215"/>
    <mergeCell ref="A233:C233"/>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29 august 2024</vt:lpstr>
      <vt:lpstr>'29 august 2024'!Print_Titles</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sabinab</dc:creator>
  <cp:lastModifiedBy>loredanat</cp:lastModifiedBy>
  <dcterms:created xsi:type="dcterms:W3CDTF">2024-08-22T07:40:43Z</dcterms:created>
  <dcterms:modified xsi:type="dcterms:W3CDTF">2024-09-03T06:04:22Z</dcterms:modified>
</cp:coreProperties>
</file>